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segura\Desktop\"/>
    </mc:Choice>
  </mc:AlternateContent>
  <bookViews>
    <workbookView xWindow="-120" yWindow="-120" windowWidth="29040" windowHeight="15840" activeTab="1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F45" i="1"/>
  <c r="E7" i="1"/>
  <c r="E8" i="1"/>
  <c r="F8" i="1" s="1"/>
  <c r="E43" i="4"/>
  <c r="D43" i="4"/>
  <c r="G49" i="3"/>
  <c r="F49" i="3"/>
  <c r="F7" i="1" l="1"/>
  <c r="G45" i="1"/>
</calcChain>
</file>

<file path=xl/sharedStrings.xml><?xml version="1.0" encoding="utf-8"?>
<sst xmlns="http://schemas.openxmlformats.org/spreadsheetml/2006/main" count="227" uniqueCount="95">
  <si>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</si>
  <si>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</si>
  <si>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</si>
  <si>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</si>
  <si>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</si>
  <si>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</si>
  <si>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</si>
  <si>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</si>
  <si>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</si>
  <si>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</si>
  <si>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</si>
  <si>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</si>
  <si>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</si>
  <si>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</si>
  <si>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</si>
  <si>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</si>
  <si>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</si>
  <si>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</si>
  <si>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</si>
  <si>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</si>
  <si>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</si>
  <si>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</si>
  <si>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</si>
  <si>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</si>
  <si>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</si>
  <si>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</si>
  <si>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</si>
  <si>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</si>
  <si>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</si>
  <si>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</si>
  <si>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</si>
  <si>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</si>
  <si>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</si>
  <si>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</si>
  <si>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</si>
  <si>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</si>
  <si>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</si>
  <si>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</si>
  <si>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</si>
  <si>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</si>
  <si>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</si>
  <si>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</si>
  <si>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</si>
  <si>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</si>
  <si>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</si>
  <si>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</si>
  <si>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</si>
  <si>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</si>
  <si>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</si>
  <si>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</si>
  <si>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</si>
  <si>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</si>
  <si>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</si>
  <si>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</si>
  <si>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</si>
  <si>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</si>
  <si>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</si>
  <si>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</si>
  <si>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</si>
  <si>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</si>
  <si>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</si>
  <si>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</si>
  <si>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</si>
  <si>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</si>
  <si>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</si>
  <si>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</si>
  <si>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</si>
  <si>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</si>
  <si>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</si>
  <si>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</si>
  <si>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</si>
  <si>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</si>
  <si>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</si>
  <si>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</si>
  <si>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</si>
  <si>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</si>
  <si>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</si>
  <si>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</si>
  <si>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</si>
  <si>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</si>
  <si>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</si>
  <si>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</si>
  <si>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</si>
  <si>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</si>
  <si>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</si>
  <si>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</si>
  <si>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</si>
  <si>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</si>
  <si>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</si>
  <si>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</si>
  <si>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</si>
  <si>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</si>
  <si>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</si>
  <si>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</si>
  <si>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Componente: Subsidio Eléctrico, Septiembre 2022, Periodo: 202209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</si>
</sst>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[$-10409]#,##0;\-#,##0"/>
    <numFmt numFmtId="166" formatCode="[$-409]#,##0;[$-409]&quot;-&quot;#,##0"/>
    <numFmt numFmtId="167" formatCode="[$-10409]#,##0.00;\-#,##0.00"/>
    <numFmt numFmtId="168" formatCode="[$-10409]&quot;$&quot;#,##0;\(&quot;$&quot;#,##0\)"/>
  </numFmts>
  <fonts count="27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  <font>
      <b/>
      <sz val="8"/>
      <color rgb="FFFF0000"/>
      <name val="OCR A Extended"/>
      <family val="3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OCR A Extended"/>
      <family val="3"/>
    </font>
    <font>
      <b/>
      <sz val="11"/>
      <name val="Calibri"/>
      <family val="2"/>
    </font>
    <font>
      <sz val="8"/>
      <color rgb="FF000000"/>
      <name val="OCR A Extended"/>
      <family val="3"/>
    </font>
    <font>
      <sz val="8"/>
      <name val="Calibri"/>
      <family val="2"/>
    </font>
    <font>
      <sz val="10"/>
      <name val="OCR A Extended"/>
      <family val="3"/>
    </font>
    <font>
      <sz val="10"/>
      <name val="Calibri"/>
      <family val="2"/>
    </font>
    <font>
      <b/>
      <sz val="10"/>
      <color rgb="FF000000"/>
      <name val="OCR A Extended"/>
      <family val="3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9">
    <xf numFmtId="0" fontId="1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7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7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7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3" fontId="13" fillId="0" borderId="5" xfId="1" applyNumberFormat="1" applyFont="1" applyFill="1" applyBorder="1" applyAlignment="1">
      <alignment horizontal="right" vertical="center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7" xfId="1" applyNumberFormat="1" applyFont="1" applyFill="1" applyBorder="1" applyAlignment="1">
      <alignment horizontal="right" vertical="center"/>
    </xf>
    <xf numFmtId="4" fontId="14" fillId="3" borderId="5" xfId="1" applyNumberFormat="1" applyFont="1" applyFill="1" applyBorder="1" applyAlignment="1">
      <alignment horizontal="right"/>
    </xf>
    <xf numFmtId="0" fontId="1" fillId="0" borderId="0" xfId="0" applyFont="1"/>
    <xf numFmtId="0" fontId="3" fillId="2" borderId="2" xfId="0" applyFont="1" applyFill="1" applyBorder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165" fontId="5" fillId="0" borderId="4" xfId="0" applyNumberFormat="1" applyFont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4" fillId="0" borderId="0" xfId="0" applyNumberFormat="1" applyFont="1" applyAlignment="1">
      <alignment vertical="top" wrapText="1" readingOrder="1"/>
    </xf>
    <xf numFmtId="0" fontId="1" fillId="0" borderId="0" xfId="0" applyFont="1" applyAlignment="1"/>
    <xf numFmtId="164" fontId="4" fillId="0" borderId="0" xfId="0" applyNumberFormat="1" applyFont="1" applyAlignment="1">
      <alignment vertical="top" wrapText="1" readingOrder="1"/>
    </xf>
    <xf numFmtId="0" fontId="1" fillId="0" borderId="0" xfId="0" applyFont="1"/>
    <xf numFmtId="165" fontId="4" fillId="0" borderId="0" xfId="0" applyNumberFormat="1" applyFont="1" applyFill="1" applyAlignment="1">
      <alignment horizontal="right" vertical="top" wrapText="1" readingOrder="1"/>
    </xf>
    <xf numFmtId="0" fontId="1" fillId="0" borderId="0" xfId="0" applyFont="1" applyFill="1"/>
    <xf numFmtId="0" fontId="1" fillId="0" borderId="0" xfId="0" applyFont="1" applyFill="1" applyAlignment="1"/>
    <xf numFmtId="165" fontId="15" fillId="0" borderId="0" xfId="0" applyNumberFormat="1" applyFont="1" applyFill="1" applyBorder="1" applyAlignment="1">
      <alignment horizontal="right"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/>
    <xf numFmtId="166" fontId="17" fillId="0" borderId="0" xfId="0" applyNumberFormat="1" applyFont="1" applyAlignment="1">
      <alignment horizontal="right" vertical="top" wrapText="1" readingOrder="1"/>
    </xf>
    <xf numFmtId="0" fontId="17" fillId="0" borderId="0" xfId="0" applyFont="1" applyAlignment="1">
      <alignment horizontal="right" vertical="top" wrapText="1" readingOrder="1"/>
    </xf>
    <xf numFmtId="0" fontId="18" fillId="0" borderId="0" xfId="0" applyFont="1" applyAlignment="1">
      <alignment horizontal="left" vertical="top" wrapText="1" readingOrder="1"/>
    </xf>
    <xf numFmtId="166" fontId="9" fillId="0" borderId="0" xfId="0" applyNumberFormat="1" applyFont="1" applyFill="1" applyBorder="1" applyAlignment="1"/>
    <xf numFmtId="166" fontId="1" fillId="0" borderId="0" xfId="0" applyNumberFormat="1" applyFont="1"/>
    <xf numFmtId="7" fontId="13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8" fillId="0" borderId="0" xfId="0" applyFont="1" applyBorder="1" applyAlignment="1">
      <alignment horizontal="left" vertical="top" wrapText="1" readingOrder="1"/>
    </xf>
    <xf numFmtId="0" fontId="17" fillId="0" borderId="0" xfId="0" applyFont="1" applyBorder="1" applyAlignment="1">
      <alignment horizontal="left" vertical="top" wrapText="1" readingOrder="1"/>
    </xf>
    <xf numFmtId="165" fontId="4" fillId="0" borderId="0" xfId="0" applyNumberFormat="1" applyFont="1" applyBorder="1" applyAlignment="1">
      <alignment horizontal="right" vertical="top" wrapText="1" readingOrder="1"/>
    </xf>
    <xf numFmtId="166" fontId="17" fillId="0" borderId="0" xfId="0" applyNumberFormat="1" applyFont="1" applyBorder="1" applyAlignment="1">
      <alignment horizontal="right" vertical="top" wrapText="1" readingOrder="1"/>
    </xf>
    <xf numFmtId="0" fontId="1" fillId="0" borderId="0" xfId="0" applyFont="1" applyBorder="1" applyAlignment="1"/>
    <xf numFmtId="164" fontId="4" fillId="0" borderId="0" xfId="0" applyNumberFormat="1" applyFont="1" applyBorder="1" applyAlignment="1">
      <alignment vertical="top" wrapText="1" readingOrder="1"/>
    </xf>
    <xf numFmtId="166" fontId="1" fillId="0" borderId="0" xfId="0" applyNumberFormat="1" applyFont="1" applyBorder="1"/>
    <xf numFmtId="165" fontId="1" fillId="0" borderId="0" xfId="0" applyNumberFormat="1" applyFont="1"/>
    <xf numFmtId="7" fontId="1" fillId="0" borderId="0" xfId="0" applyNumberFormat="1" applyFont="1"/>
    <xf numFmtId="165" fontId="1" fillId="0" borderId="0" xfId="0" applyNumberFormat="1" applyFont="1" applyBorder="1" applyAlignment="1"/>
    <xf numFmtId="165" fontId="19" fillId="0" borderId="13" xfId="0" applyNumberFormat="1" applyFont="1" applyBorder="1" applyAlignment="1">
      <alignment horizontal="right" vertical="top" wrapText="1" readingOrder="1"/>
    </xf>
    <xf numFmtId="0" fontId="22" fillId="0" borderId="0" xfId="0" applyFont="1" applyAlignment="1">
      <alignment horizontal="left"/>
    </xf>
    <xf numFmtId="165" fontId="21" fillId="0" borderId="0" xfId="0" applyNumberFormat="1" applyFont="1" applyAlignment="1">
      <alignment horizontal="left" vertical="top" wrapText="1" readingOrder="1"/>
    </xf>
    <xf numFmtId="165" fontId="21" fillId="0" borderId="0" xfId="0" applyNumberFormat="1" applyFont="1" applyAlignment="1">
      <alignment horizontal="right" vertical="top" wrapText="1" readingOrder="1"/>
    </xf>
    <xf numFmtId="165" fontId="23" fillId="0" borderId="0" xfId="0" applyNumberFormat="1" applyFont="1" applyFill="1" applyAlignment="1">
      <alignment horizontal="right" vertical="top" wrapText="1" readingOrder="1"/>
    </xf>
    <xf numFmtId="165" fontId="25" fillId="0" borderId="4" xfId="0" applyNumberFormat="1" applyFont="1" applyBorder="1" applyAlignment="1">
      <alignment horizontal="right"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165" fontId="4" fillId="0" borderId="4" xfId="0" applyNumberFormat="1" applyFont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horizontal="right" vertical="top" wrapText="1" readingOrder="1"/>
    </xf>
    <xf numFmtId="165" fontId="4" fillId="0" borderId="12" xfId="0" applyNumberFormat="1" applyFont="1" applyBorder="1" applyAlignment="1">
      <alignment horizontal="right" vertical="top" wrapText="1" readingOrder="1"/>
    </xf>
    <xf numFmtId="165" fontId="19" fillId="0" borderId="13" xfId="0" applyNumberFormat="1" applyFont="1" applyBorder="1" applyAlignment="1">
      <alignment horizontal="right" vertical="top" wrapText="1" readingOrder="1"/>
    </xf>
    <xf numFmtId="0" fontId="1" fillId="0" borderId="0" xfId="0" applyFont="1" applyBorder="1"/>
    <xf numFmtId="164" fontId="1" fillId="0" borderId="0" xfId="0" applyNumberFormat="1" applyFont="1"/>
    <xf numFmtId="0" fontId="3" fillId="2" borderId="2" xfId="0" applyFont="1" applyFill="1" applyBorder="1" applyAlignment="1">
      <alignment horizontal="right" vertical="top" wrapText="1" readingOrder="1"/>
    </xf>
    <xf numFmtId="165" fontId="21" fillId="0" borderId="0" xfId="0" applyNumberFormat="1" applyFont="1" applyAlignment="1">
      <alignment horizontal="left" vertical="top" wrapText="1" readingOrder="1"/>
    </xf>
    <xf numFmtId="167" fontId="19" fillId="0" borderId="13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164" fontId="4" fillId="0" borderId="0" xfId="0" applyNumberFormat="1" applyFont="1" applyAlignment="1">
      <alignment horizontal="right" vertical="top" wrapText="1" readingOrder="1"/>
    </xf>
    <xf numFmtId="0" fontId="5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right" vertical="top" wrapText="1" readingOrder="1"/>
    </xf>
    <xf numFmtId="164" fontId="4" fillId="0" borderId="11" xfId="0" applyNumberFormat="1" applyFont="1" applyBorder="1" applyAlignment="1">
      <alignment horizontal="right" vertical="top" wrapText="1" readingOrder="1"/>
    </xf>
    <xf numFmtId="164" fontId="4" fillId="0" borderId="4" xfId="0" applyNumberFormat="1" applyFont="1" applyBorder="1" applyAlignment="1">
      <alignment horizontal="right" vertical="top" wrapText="1" readingOrder="1"/>
    </xf>
    <xf numFmtId="164" fontId="5" fillId="0" borderId="0" xfId="0" applyNumberFormat="1" applyFont="1" applyBorder="1" applyAlignment="1">
      <alignment horizontal="left" vertical="top" wrapText="1" readingOrder="1"/>
    </xf>
    <xf numFmtId="0" fontId="1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 readingOrder="1"/>
    </xf>
    <xf numFmtId="0" fontId="1" fillId="0" borderId="2" xfId="0" applyFont="1" applyBorder="1" applyAlignment="1">
      <alignment vertical="top" wrapText="1"/>
    </xf>
    <xf numFmtId="0" fontId="3" fillId="2" borderId="3" xfId="0" applyFont="1" applyFill="1" applyBorder="1" applyAlignment="1">
      <alignment horizontal="right" vertical="top" wrapText="1" readingOrder="1"/>
    </xf>
    <xf numFmtId="0" fontId="1" fillId="0" borderId="3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1" fillId="0" borderId="4" xfId="0" applyFont="1" applyBorder="1"/>
    <xf numFmtId="0" fontId="3" fillId="0" borderId="0" xfId="0" applyFont="1" applyAlignment="1">
      <alignment horizontal="center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164" fontId="4" fillId="0" borderId="0" xfId="0" applyNumberFormat="1" applyFont="1" applyFill="1" applyAlignment="1">
      <alignment horizontal="right" vertical="top" wrapText="1" readingOrder="1"/>
    </xf>
    <xf numFmtId="0" fontId="1" fillId="0" borderId="0" xfId="0" applyFont="1" applyFill="1"/>
    <xf numFmtId="165" fontId="4" fillId="0" borderId="0" xfId="0" applyNumberFormat="1" applyFont="1" applyFill="1" applyAlignment="1">
      <alignment horizontal="right" vertical="top" wrapText="1" readingOrder="1"/>
    </xf>
    <xf numFmtId="164" fontId="5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vertical="top" wrapText="1"/>
    </xf>
    <xf numFmtId="165" fontId="5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 vertical="top" wrapText="1"/>
    </xf>
    <xf numFmtId="164" fontId="4" fillId="0" borderId="0" xfId="0" applyNumberFormat="1" applyFont="1" applyFill="1" applyAlignment="1">
      <alignment horizontal="center" vertical="top" wrapText="1" readingOrder="1"/>
    </xf>
    <xf numFmtId="0" fontId="1" fillId="0" borderId="0" xfId="0" applyFont="1" applyFill="1" applyAlignment="1">
      <alignment horizontal="center"/>
    </xf>
    <xf numFmtId="0" fontId="23" fillId="0" borderId="0" xfId="0" applyFont="1" applyFill="1" applyAlignment="1">
      <alignment vertical="top" wrapText="1" readingOrder="1"/>
    </xf>
    <xf numFmtId="0" fontId="24" fillId="0" borderId="0" xfId="0" applyFont="1" applyFill="1"/>
    <xf numFmtId="164" fontId="23" fillId="0" borderId="0" xfId="0" applyNumberFormat="1" applyFont="1" applyFill="1" applyAlignment="1">
      <alignment horizontal="righ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0" fontId="25" fillId="0" borderId="4" xfId="0" applyFont="1" applyBorder="1" applyAlignment="1">
      <alignment vertical="top" wrapText="1" readingOrder="1"/>
    </xf>
    <xf numFmtId="0" fontId="24" fillId="0" borderId="4" xfId="0" applyFont="1" applyBorder="1" applyAlignment="1">
      <alignment vertical="top" wrapText="1"/>
    </xf>
    <xf numFmtId="168" fontId="25" fillId="0" borderId="4" xfId="0" applyNumberFormat="1" applyFont="1" applyBorder="1" applyAlignment="1">
      <alignment horizontal="right" vertical="top" wrapText="1" readingOrder="1"/>
    </xf>
    <xf numFmtId="168" fontId="24" fillId="0" borderId="4" xfId="0" applyNumberFormat="1" applyFont="1" applyBorder="1" applyAlignment="1">
      <alignment vertical="top" wrapText="1"/>
    </xf>
    <xf numFmtId="164" fontId="23" fillId="0" borderId="11" xfId="0" applyNumberFormat="1" applyFont="1" applyFill="1" applyBorder="1" applyAlignment="1">
      <alignment horizontal="right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164" fontId="23" fillId="0" borderId="4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right" vertical="top" wrapText="1" readingOrder="1"/>
    </xf>
    <xf numFmtId="0" fontId="16" fillId="0" borderId="0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right" vertical="top" wrapText="1" readingOrder="1"/>
    </xf>
    <xf numFmtId="0" fontId="1" fillId="0" borderId="9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11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right"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165" fontId="5" fillId="0" borderId="4" xfId="0" applyNumberFormat="1" applyFont="1" applyBorder="1" applyAlignment="1">
      <alignment horizontal="right" vertical="top" wrapText="1" readingOrder="1"/>
    </xf>
    <xf numFmtId="0" fontId="5" fillId="0" borderId="4" xfId="0" applyFont="1" applyBorder="1" applyAlignment="1">
      <alignment horizontal="right" vertical="top" wrapText="1" readingOrder="1"/>
    </xf>
    <xf numFmtId="0" fontId="3" fillId="2" borderId="10" xfId="0" applyFont="1" applyFill="1" applyBorder="1" applyAlignment="1">
      <alignment horizontal="right" vertical="top" wrapText="1" readingOrder="1"/>
    </xf>
    <xf numFmtId="0" fontId="1" fillId="0" borderId="10" xfId="0" applyFont="1" applyBorder="1" applyAlignment="1">
      <alignment vertical="top" wrapText="1"/>
    </xf>
    <xf numFmtId="164" fontId="19" fillId="0" borderId="13" xfId="0" applyNumberFormat="1" applyFont="1" applyBorder="1" applyAlignment="1">
      <alignment horizontal="right" vertical="top" wrapText="1" readingOrder="1"/>
    </xf>
    <xf numFmtId="0" fontId="20" fillId="0" borderId="13" xfId="0" applyFont="1" applyBorder="1"/>
    <xf numFmtId="0" fontId="26" fillId="0" borderId="0" xfId="0" applyFont="1" applyAlignment="1">
      <alignment horizontal="center"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FB9127-D976-47F6-93DA-849D61F7F6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BD8509-6813-4F02-9BDF-8777616569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30CE7F-636D-47E5-B94F-7453C665D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0"/>
          <a:ext cx="1523366" cy="73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GridLines="0" zoomScale="130" zoomScaleNormal="130" workbookViewId="0">
      <selection activeCell="D15" sqref="D15:E15"/>
    </sheetView>
  </sheetViews>
  <sheetFormatPr baseColWidth="10" defaultColWidth="9" defaultRowHeight="15"/>
  <cols>
    <col min="1" max="1" width="0.140625" style="18" customWidth="1"/>
    <col min="2" max="2" width="9.28515625" style="18" customWidth="1"/>
    <col min="3" max="3" width="2.42578125" style="18" customWidth="1"/>
    <col min="4" max="4" width="3.7109375" style="18" customWidth="1"/>
    <col min="5" max="5" width="27.140625" style="18" customWidth="1"/>
    <col min="6" max="6" width="12.140625" style="18" customWidth="1"/>
    <col min="7" max="7" width="0.28515625" style="18" customWidth="1"/>
    <col min="8" max="8" width="21" style="18" customWidth="1"/>
    <col min="9" max="9" width="0.140625" style="18" customWidth="1"/>
    <col min="10" max="10" width="2" style="18" customWidth="1"/>
    <col min="11" max="11" width="23" style="18" customWidth="1"/>
    <col min="12" max="12" width="9.85546875" style="18" bestFit="1" customWidth="1"/>
    <col min="13" max="13" width="16.5703125" style="18" customWidth="1"/>
    <col min="14" max="14" width="11.28515625" style="18" customWidth="1"/>
    <col min="15" max="15" width="11.85546875" style="18" customWidth="1"/>
    <col min="16" max="16" width="11.5703125" style="18" customWidth="1"/>
    <col min="17" max="16384" width="9" style="18"/>
  </cols>
  <sheetData>
    <row r="1" spans="1:19" ht="18" customHeight="1">
      <c r="B1" s="128" t="s">
        <v>0</v>
      </c>
      <c r="C1" s="69"/>
      <c r="D1" s="69"/>
      <c r="E1" s="69"/>
      <c r="F1" s="69"/>
      <c r="G1" s="69"/>
      <c r="H1" s="69"/>
      <c r="I1" s="69"/>
    </row>
    <row r="2" spans="1:19" ht="3.2" customHeight="1"/>
    <row r="3" spans="1:19">
      <c r="B3" s="83" t="s">
        <v>1</v>
      </c>
      <c r="C3" s="79"/>
      <c r="D3" s="79"/>
      <c r="E3" s="79"/>
      <c r="F3" s="60"/>
      <c r="G3" s="60"/>
      <c r="H3" s="19" t="s">
        <v>3</v>
      </c>
    </row>
    <row r="4" spans="1:19">
      <c r="B4" s="68" t="s">
        <v>4</v>
      </c>
      <c r="C4" s="69"/>
      <c r="D4" s="69"/>
      <c r="E4" s="69"/>
      <c r="F4" s="84"/>
      <c r="G4" s="84"/>
      <c r="H4" s="20" t="s">
        <v>3</v>
      </c>
    </row>
    <row r="5" spans="1:19" ht="3" customHeight="1"/>
    <row r="6" spans="1:19" ht="13.5" customHeight="1">
      <c r="B6" s="78" t="s">
        <v>5</v>
      </c>
      <c r="C6" s="79"/>
      <c r="D6" s="79"/>
      <c r="E6" s="60" t="s">
        <v>6</v>
      </c>
      <c r="F6" s="80" t="s">
        <v>7</v>
      </c>
      <c r="G6" s="79"/>
      <c r="H6" s="79"/>
      <c r="I6" s="81"/>
    </row>
    <row r="7" spans="1:19" ht="13.5" customHeight="1">
      <c r="B7" s="70">
        <v>470</v>
      </c>
      <c r="C7" s="69"/>
      <c r="D7" s="69"/>
      <c r="E7" s="61">
        <f>SUM(F13:F44)</f>
        <v>1202982</v>
      </c>
      <c r="F7" s="70">
        <f>SUM(G13:H44)</f>
        <v>565401540</v>
      </c>
      <c r="G7" s="69"/>
      <c r="H7" s="69"/>
      <c r="I7" s="69"/>
      <c r="O7" s="28"/>
    </row>
    <row r="8" spans="1:19" ht="13.5" customHeight="1">
      <c r="B8" s="71" t="s">
        <v>3</v>
      </c>
      <c r="C8" s="72"/>
      <c r="D8" s="72"/>
      <c r="E8" s="62">
        <f>SUM(F13:F44)</f>
        <v>1202982</v>
      </c>
      <c r="F8" s="67">
        <f>+E8*B7</f>
        <v>565401540</v>
      </c>
      <c r="G8" s="67"/>
      <c r="H8" s="67"/>
      <c r="I8" s="52"/>
      <c r="O8" s="28"/>
    </row>
    <row r="9" spans="1:19" ht="1.9" customHeight="1">
      <c r="O9" s="28"/>
    </row>
    <row r="10" spans="1:19" ht="13.5" customHeight="1">
      <c r="B10" s="85" t="s">
        <v>8</v>
      </c>
      <c r="C10" s="69"/>
      <c r="D10" s="69"/>
      <c r="E10" s="69"/>
      <c r="F10" s="69"/>
      <c r="G10" s="69"/>
      <c r="H10" s="69"/>
      <c r="I10" s="69"/>
      <c r="K10" s="41"/>
      <c r="L10" s="41"/>
      <c r="M10" s="41"/>
      <c r="N10" s="41"/>
      <c r="O10" s="41"/>
    </row>
    <row r="11" spans="1:19" ht="2.1" customHeight="1">
      <c r="K11" s="41"/>
      <c r="L11" s="41"/>
      <c r="M11" s="41"/>
      <c r="N11" s="41"/>
      <c r="O11" s="41"/>
    </row>
    <row r="12" spans="1:19" ht="13.5" customHeight="1">
      <c r="A12" s="83" t="s">
        <v>9</v>
      </c>
      <c r="B12" s="79"/>
      <c r="C12" s="79"/>
      <c r="D12" s="65" t="s">
        <v>10</v>
      </c>
      <c r="E12" s="65"/>
      <c r="F12" s="65"/>
      <c r="G12" s="86" t="s">
        <v>12</v>
      </c>
      <c r="H12" s="86"/>
      <c r="K12" s="41"/>
      <c r="L12" s="41"/>
      <c r="M12" s="41"/>
      <c r="N12" s="41"/>
      <c r="O12" s="41"/>
    </row>
    <row r="13" spans="1:19" ht="13.5" customHeight="1">
      <c r="A13" s="68" t="s">
        <v>13</v>
      </c>
      <c r="B13" s="69"/>
      <c r="C13" s="69"/>
      <c r="D13" s="68" t="s">
        <v>14</v>
      </c>
      <c r="E13" s="69"/>
      <c r="F13" s="59">
        <v>41413</v>
      </c>
      <c r="G13" s="75">
        <f>+$B$7*F13</f>
        <v>19464110</v>
      </c>
      <c r="H13" s="75"/>
      <c r="K13" s="66"/>
      <c r="L13" s="66"/>
      <c r="M13" s="42"/>
      <c r="N13" s="42"/>
      <c r="O13" s="41"/>
      <c r="P13" s="37"/>
      <c r="Q13" s="37"/>
      <c r="R13" s="37"/>
      <c r="S13" s="37"/>
    </row>
    <row r="14" spans="1:19" ht="13.5" customHeight="1">
      <c r="A14" s="68" t="s">
        <v>15</v>
      </c>
      <c r="B14" s="69"/>
      <c r="C14" s="69"/>
      <c r="D14" s="68" t="s">
        <v>16</v>
      </c>
      <c r="E14" s="69"/>
      <c r="F14" s="58">
        <v>17972</v>
      </c>
      <c r="G14" s="70">
        <f>+$B$7*F14</f>
        <v>8446840</v>
      </c>
      <c r="H14" s="70"/>
      <c r="K14" s="66"/>
      <c r="L14" s="66"/>
      <c r="M14" s="43"/>
      <c r="N14" s="44"/>
      <c r="O14" s="41"/>
      <c r="P14" s="35"/>
      <c r="Q14" s="36"/>
      <c r="R14" s="36"/>
      <c r="S14" s="36"/>
    </row>
    <row r="15" spans="1:19" ht="13.5" customHeight="1">
      <c r="A15" s="68" t="s">
        <v>17</v>
      </c>
      <c r="B15" s="69"/>
      <c r="C15" s="69"/>
      <c r="D15" s="68" t="s">
        <v>18</v>
      </c>
      <c r="E15" s="69"/>
      <c r="F15" s="58">
        <v>35008</v>
      </c>
      <c r="G15" s="70">
        <f t="shared" ref="G15:G44" si="0">+$B$7*F15</f>
        <v>16453760</v>
      </c>
      <c r="H15" s="70"/>
      <c r="K15" s="66"/>
      <c r="L15" s="66"/>
      <c r="M15" s="43"/>
      <c r="N15" s="44"/>
      <c r="O15" s="41"/>
      <c r="P15" s="35"/>
      <c r="Q15" s="36"/>
      <c r="R15" s="36"/>
      <c r="S15" s="36"/>
    </row>
    <row r="16" spans="1:19" ht="13.5" customHeight="1">
      <c r="A16" s="68" t="s">
        <v>19</v>
      </c>
      <c r="B16" s="69"/>
      <c r="C16" s="69"/>
      <c r="D16" s="68" t="s">
        <v>20</v>
      </c>
      <c r="E16" s="69"/>
      <c r="F16" s="58">
        <v>11890</v>
      </c>
      <c r="G16" s="70">
        <f t="shared" si="0"/>
        <v>5588300</v>
      </c>
      <c r="H16" s="70"/>
      <c r="K16" s="53"/>
      <c r="L16" s="54"/>
      <c r="M16" s="43"/>
      <c r="N16" s="44"/>
      <c r="O16" s="41"/>
      <c r="P16" s="35"/>
      <c r="Q16" s="36"/>
      <c r="R16" s="36"/>
      <c r="S16" s="36"/>
    </row>
    <row r="17" spans="1:19" ht="13.5" customHeight="1">
      <c r="A17" s="68" t="s">
        <v>21</v>
      </c>
      <c r="B17" s="69"/>
      <c r="C17" s="69"/>
      <c r="D17" s="68" t="s">
        <v>22</v>
      </c>
      <c r="E17" s="69"/>
      <c r="F17" s="55">
        <v>104604</v>
      </c>
      <c r="G17" s="70">
        <f>+$B$7*F17</f>
        <v>49163880</v>
      </c>
      <c r="H17" s="70"/>
      <c r="K17" s="66"/>
      <c r="L17" s="66"/>
      <c r="M17" s="43"/>
      <c r="N17" s="44"/>
      <c r="O17" s="45"/>
      <c r="P17" s="35"/>
      <c r="Q17" s="36"/>
      <c r="R17" s="36"/>
      <c r="S17" s="36"/>
    </row>
    <row r="18" spans="1:19" ht="13.5" customHeight="1">
      <c r="A18" s="68" t="s">
        <v>23</v>
      </c>
      <c r="B18" s="69"/>
      <c r="C18" s="69"/>
      <c r="D18" s="68" t="s">
        <v>24</v>
      </c>
      <c r="E18" s="69"/>
      <c r="F18" s="58">
        <v>48370</v>
      </c>
      <c r="G18" s="70">
        <f>+$B$7*F18</f>
        <v>22733900</v>
      </c>
      <c r="H18" s="70"/>
      <c r="K18" s="66"/>
      <c r="L18" s="66"/>
      <c r="M18" s="43"/>
      <c r="N18" s="44"/>
      <c r="O18" s="45"/>
      <c r="P18" s="35"/>
      <c r="Q18" s="36"/>
      <c r="R18" s="36"/>
      <c r="S18" s="36"/>
    </row>
    <row r="19" spans="1:19" ht="13.5" customHeight="1">
      <c r="A19" s="68" t="s">
        <v>25</v>
      </c>
      <c r="B19" s="69"/>
      <c r="C19" s="69"/>
      <c r="D19" s="68" t="s">
        <v>26</v>
      </c>
      <c r="E19" s="69"/>
      <c r="F19" s="58">
        <v>15564</v>
      </c>
      <c r="G19" s="70">
        <f t="shared" si="0"/>
        <v>7315080</v>
      </c>
      <c r="H19" s="70"/>
      <c r="K19" s="66"/>
      <c r="L19" s="66"/>
      <c r="M19" s="43"/>
      <c r="N19" s="44"/>
      <c r="O19" s="45"/>
      <c r="P19" s="35"/>
      <c r="Q19" s="36"/>
      <c r="R19" s="36"/>
      <c r="S19" s="36"/>
    </row>
    <row r="20" spans="1:19" ht="13.5" customHeight="1">
      <c r="A20" s="68" t="s">
        <v>27</v>
      </c>
      <c r="B20" s="69"/>
      <c r="C20" s="69"/>
      <c r="D20" s="68" t="s">
        <v>28</v>
      </c>
      <c r="E20" s="69"/>
      <c r="F20" s="58">
        <v>11143</v>
      </c>
      <c r="G20" s="70">
        <f t="shared" si="0"/>
        <v>5237210</v>
      </c>
      <c r="H20" s="70"/>
      <c r="K20" s="53"/>
      <c r="L20" s="54"/>
      <c r="M20" s="43"/>
      <c r="N20" s="44"/>
      <c r="O20" s="45"/>
      <c r="P20" s="35"/>
      <c r="Q20" s="36"/>
      <c r="R20" s="36"/>
      <c r="S20" s="36"/>
    </row>
    <row r="21" spans="1:19" ht="13.5" customHeight="1">
      <c r="A21" s="68" t="s">
        <v>29</v>
      </c>
      <c r="B21" s="69"/>
      <c r="C21" s="69"/>
      <c r="D21" s="68" t="s">
        <v>30</v>
      </c>
      <c r="E21" s="69"/>
      <c r="F21" s="58">
        <v>29902</v>
      </c>
      <c r="G21" s="70">
        <f t="shared" si="0"/>
        <v>14053940</v>
      </c>
      <c r="H21" s="70"/>
      <c r="K21" s="66"/>
      <c r="L21" s="66"/>
      <c r="M21" s="43"/>
      <c r="N21" s="44"/>
      <c r="O21" s="45"/>
      <c r="P21" s="35"/>
      <c r="Q21" s="36"/>
      <c r="R21" s="36"/>
      <c r="S21" s="36"/>
    </row>
    <row r="22" spans="1:19" ht="13.5" customHeight="1">
      <c r="A22" s="68" t="s">
        <v>31</v>
      </c>
      <c r="B22" s="69"/>
      <c r="C22" s="69"/>
      <c r="D22" s="68" t="s">
        <v>32</v>
      </c>
      <c r="E22" s="69"/>
      <c r="F22" s="58">
        <v>16487</v>
      </c>
      <c r="G22" s="70">
        <f t="shared" si="0"/>
        <v>7748890</v>
      </c>
      <c r="H22" s="70"/>
      <c r="K22" s="66"/>
      <c r="L22" s="66"/>
      <c r="M22" s="43"/>
      <c r="N22" s="44"/>
      <c r="O22" s="45"/>
      <c r="P22" s="35"/>
      <c r="Q22" s="36"/>
      <c r="R22" s="36"/>
      <c r="S22" s="36"/>
    </row>
    <row r="23" spans="1:19" ht="13.5" customHeight="1">
      <c r="A23" s="68" t="s">
        <v>33</v>
      </c>
      <c r="B23" s="69"/>
      <c r="C23" s="69"/>
      <c r="D23" s="68" t="s">
        <v>34</v>
      </c>
      <c r="E23" s="69"/>
      <c r="F23" s="58">
        <v>14073</v>
      </c>
      <c r="G23" s="70">
        <f t="shared" si="0"/>
        <v>6614310</v>
      </c>
      <c r="H23" s="70"/>
      <c r="K23" s="66"/>
      <c r="L23" s="66"/>
      <c r="M23" s="43"/>
      <c r="N23" s="44"/>
      <c r="O23" s="45"/>
      <c r="P23" s="35"/>
      <c r="Q23" s="36"/>
      <c r="R23" s="36"/>
      <c r="S23" s="36"/>
    </row>
    <row r="24" spans="1:19" ht="13.5" customHeight="1">
      <c r="A24" s="68" t="s">
        <v>35</v>
      </c>
      <c r="B24" s="69"/>
      <c r="C24" s="69"/>
      <c r="D24" s="68" t="s">
        <v>36</v>
      </c>
      <c r="E24" s="69"/>
      <c r="F24" s="58">
        <v>8575</v>
      </c>
      <c r="G24" s="70">
        <f t="shared" si="0"/>
        <v>4030250</v>
      </c>
      <c r="H24" s="70"/>
      <c r="K24" s="53"/>
      <c r="L24" s="54"/>
      <c r="M24" s="43"/>
      <c r="N24" s="44"/>
      <c r="O24" s="45"/>
      <c r="P24" s="35"/>
      <c r="Q24" s="36"/>
      <c r="R24" s="36"/>
      <c r="S24" s="36"/>
    </row>
    <row r="25" spans="1:19" ht="13.5" customHeight="1">
      <c r="A25" s="68" t="s">
        <v>37</v>
      </c>
      <c r="B25" s="69"/>
      <c r="C25" s="69"/>
      <c r="D25" s="68" t="s">
        <v>38</v>
      </c>
      <c r="E25" s="69"/>
      <c r="F25" s="58">
        <v>25928</v>
      </c>
      <c r="G25" s="70">
        <f t="shared" si="0"/>
        <v>12186160</v>
      </c>
      <c r="H25" s="70"/>
      <c r="K25" s="66"/>
      <c r="L25" s="66"/>
      <c r="M25" s="43"/>
      <c r="N25" s="44"/>
      <c r="O25" s="45"/>
      <c r="P25" s="35"/>
      <c r="Q25" s="36"/>
      <c r="R25" s="36"/>
      <c r="S25" s="36"/>
    </row>
    <row r="26" spans="1:19" ht="13.5" customHeight="1">
      <c r="A26" s="68" t="s">
        <v>39</v>
      </c>
      <c r="B26" s="69"/>
      <c r="C26" s="69"/>
      <c r="D26" s="68" t="s">
        <v>40</v>
      </c>
      <c r="E26" s="69"/>
      <c r="F26" s="58">
        <v>29955</v>
      </c>
      <c r="G26" s="70">
        <f t="shared" si="0"/>
        <v>14078850</v>
      </c>
      <c r="H26" s="70"/>
      <c r="K26" s="66"/>
      <c r="L26" s="66"/>
      <c r="M26" s="43"/>
      <c r="N26" s="44"/>
      <c r="O26" s="45"/>
      <c r="P26" s="35"/>
      <c r="Q26" s="36"/>
      <c r="R26" s="36"/>
      <c r="S26" s="36"/>
    </row>
    <row r="27" spans="1:19" ht="13.5" customHeight="1">
      <c r="A27" s="68" t="s">
        <v>41</v>
      </c>
      <c r="B27" s="69"/>
      <c r="C27" s="69"/>
      <c r="D27" s="68" t="s">
        <v>42</v>
      </c>
      <c r="E27" s="69"/>
      <c r="F27" s="58">
        <v>50396</v>
      </c>
      <c r="G27" s="70">
        <f t="shared" si="0"/>
        <v>23686120</v>
      </c>
      <c r="H27" s="70"/>
      <c r="K27" s="66"/>
      <c r="L27" s="66"/>
      <c r="M27" s="43"/>
      <c r="N27" s="44"/>
      <c r="O27" s="45"/>
      <c r="P27" s="35"/>
      <c r="Q27" s="36"/>
      <c r="R27" s="36"/>
      <c r="S27" s="36"/>
    </row>
    <row r="28" spans="1:19" ht="13.5" customHeight="1">
      <c r="A28" s="68" t="s">
        <v>43</v>
      </c>
      <c r="B28" s="69"/>
      <c r="C28" s="69"/>
      <c r="D28" s="68" t="s">
        <v>44</v>
      </c>
      <c r="E28" s="69"/>
      <c r="F28" s="58">
        <v>24384</v>
      </c>
      <c r="G28" s="70">
        <f t="shared" si="0"/>
        <v>11460480</v>
      </c>
      <c r="H28" s="70"/>
      <c r="K28" s="53"/>
      <c r="L28" s="54"/>
      <c r="M28" s="43"/>
      <c r="N28" s="44"/>
      <c r="O28" s="45"/>
      <c r="P28" s="35"/>
      <c r="Q28" s="36"/>
      <c r="R28" s="36"/>
      <c r="S28" s="36"/>
    </row>
    <row r="29" spans="1:19" ht="13.5" customHeight="1">
      <c r="A29" s="68" t="s">
        <v>45</v>
      </c>
      <c r="B29" s="69"/>
      <c r="C29" s="69"/>
      <c r="D29" s="68" t="s">
        <v>46</v>
      </c>
      <c r="E29" s="69"/>
      <c r="F29" s="58">
        <v>16244</v>
      </c>
      <c r="G29" s="70">
        <f t="shared" si="0"/>
        <v>7634680</v>
      </c>
      <c r="H29" s="70"/>
      <c r="K29" s="66"/>
      <c r="L29" s="66"/>
      <c r="M29" s="43"/>
      <c r="N29" s="44"/>
      <c r="O29" s="45"/>
      <c r="P29" s="35"/>
      <c r="Q29" s="36"/>
      <c r="R29" s="36"/>
      <c r="S29" s="36"/>
    </row>
    <row r="30" spans="1:19" ht="13.5" customHeight="1">
      <c r="A30" s="68" t="s">
        <v>47</v>
      </c>
      <c r="B30" s="69"/>
      <c r="C30" s="69"/>
      <c r="D30" s="68" t="s">
        <v>48</v>
      </c>
      <c r="E30" s="69"/>
      <c r="F30" s="58">
        <v>20023</v>
      </c>
      <c r="G30" s="70">
        <f t="shared" si="0"/>
        <v>9410810</v>
      </c>
      <c r="H30" s="70"/>
      <c r="K30" s="66"/>
      <c r="L30" s="66"/>
      <c r="M30" s="43"/>
      <c r="N30" s="44"/>
      <c r="O30" s="45"/>
      <c r="P30" s="35"/>
      <c r="Q30" s="36"/>
      <c r="R30" s="36"/>
      <c r="S30" s="36"/>
    </row>
    <row r="31" spans="1:19" ht="13.5" customHeight="1">
      <c r="A31" s="68" t="s">
        <v>49</v>
      </c>
      <c r="B31" s="69"/>
      <c r="C31" s="69"/>
      <c r="D31" s="68" t="s">
        <v>50</v>
      </c>
      <c r="E31" s="69"/>
      <c r="F31" s="58">
        <v>38837</v>
      </c>
      <c r="G31" s="70">
        <f t="shared" si="0"/>
        <v>18253390</v>
      </c>
      <c r="H31" s="70"/>
      <c r="K31" s="66"/>
      <c r="L31" s="66"/>
      <c r="M31" s="43"/>
      <c r="N31" s="44"/>
      <c r="O31" s="45"/>
      <c r="P31" s="35"/>
      <c r="Q31" s="36"/>
      <c r="R31" s="36"/>
      <c r="S31" s="36"/>
    </row>
    <row r="32" spans="1:19" ht="13.5" customHeight="1">
      <c r="A32" s="68" t="s">
        <v>51</v>
      </c>
      <c r="B32" s="69"/>
      <c r="C32" s="69"/>
      <c r="D32" s="68" t="s">
        <v>52</v>
      </c>
      <c r="E32" s="69"/>
      <c r="F32" s="58">
        <v>5094</v>
      </c>
      <c r="G32" s="70">
        <f t="shared" si="0"/>
        <v>2394180</v>
      </c>
      <c r="H32" s="70"/>
      <c r="K32" s="53"/>
      <c r="L32" s="54"/>
      <c r="M32" s="43"/>
      <c r="N32" s="44"/>
      <c r="O32" s="45"/>
      <c r="P32" s="35"/>
      <c r="Q32" s="36"/>
      <c r="R32" s="36"/>
      <c r="S32" s="36"/>
    </row>
    <row r="33" spans="1:19" ht="13.5" customHeight="1">
      <c r="A33" s="68" t="s">
        <v>53</v>
      </c>
      <c r="B33" s="69"/>
      <c r="C33" s="69"/>
      <c r="D33" s="68" t="s">
        <v>54</v>
      </c>
      <c r="E33" s="69"/>
      <c r="F33" s="58">
        <v>25031</v>
      </c>
      <c r="G33" s="70">
        <f t="shared" si="0"/>
        <v>11764570</v>
      </c>
      <c r="H33" s="70"/>
      <c r="K33" s="66"/>
      <c r="L33" s="66"/>
      <c r="M33" s="43"/>
      <c r="N33" s="44"/>
      <c r="O33" s="45"/>
      <c r="P33" s="35"/>
      <c r="Q33" s="36"/>
      <c r="R33" s="36"/>
      <c r="S33" s="36"/>
    </row>
    <row r="34" spans="1:19" ht="13.5" customHeight="1">
      <c r="A34" s="68" t="s">
        <v>55</v>
      </c>
      <c r="B34" s="69"/>
      <c r="C34" s="69"/>
      <c r="D34" s="68" t="s">
        <v>56</v>
      </c>
      <c r="E34" s="69"/>
      <c r="F34" s="58">
        <v>34350</v>
      </c>
      <c r="G34" s="70">
        <f t="shared" si="0"/>
        <v>16144500</v>
      </c>
      <c r="H34" s="70"/>
      <c r="K34" s="66"/>
      <c r="L34" s="66"/>
      <c r="M34" s="43"/>
      <c r="N34" s="44"/>
      <c r="O34" s="45"/>
      <c r="P34" s="35"/>
      <c r="Q34" s="36"/>
      <c r="R34" s="36"/>
      <c r="S34" s="36"/>
    </row>
    <row r="35" spans="1:19" ht="13.5" customHeight="1">
      <c r="A35" s="68" t="s">
        <v>57</v>
      </c>
      <c r="B35" s="69"/>
      <c r="C35" s="69"/>
      <c r="D35" s="68" t="s">
        <v>58</v>
      </c>
      <c r="E35" s="69"/>
      <c r="F35" s="58">
        <v>17086</v>
      </c>
      <c r="G35" s="70">
        <f t="shared" si="0"/>
        <v>8030420</v>
      </c>
      <c r="H35" s="70"/>
      <c r="K35" s="66"/>
      <c r="L35" s="66"/>
      <c r="M35" s="43"/>
      <c r="N35" s="44"/>
      <c r="O35" s="45"/>
      <c r="P35" s="35"/>
      <c r="Q35" s="36"/>
      <c r="R35" s="36"/>
      <c r="S35" s="36"/>
    </row>
    <row r="36" spans="1:19" ht="13.5" customHeight="1">
      <c r="A36" s="68" t="s">
        <v>59</v>
      </c>
      <c r="B36" s="69"/>
      <c r="C36" s="69"/>
      <c r="D36" s="68" t="s">
        <v>60</v>
      </c>
      <c r="E36" s="69"/>
      <c r="F36" s="58">
        <v>73806</v>
      </c>
      <c r="G36" s="70">
        <f t="shared" si="0"/>
        <v>34688820</v>
      </c>
      <c r="H36" s="70"/>
      <c r="K36" s="53"/>
      <c r="L36" s="54"/>
      <c r="M36" s="43"/>
      <c r="N36" s="44"/>
      <c r="O36" s="45"/>
      <c r="P36" s="35"/>
      <c r="Q36" s="36"/>
      <c r="R36" s="36"/>
      <c r="S36" s="36"/>
    </row>
    <row r="37" spans="1:19" ht="13.5" customHeight="1">
      <c r="A37" s="68" t="s">
        <v>61</v>
      </c>
      <c r="B37" s="69"/>
      <c r="C37" s="69"/>
      <c r="D37" s="68" t="s">
        <v>62</v>
      </c>
      <c r="E37" s="69"/>
      <c r="F37" s="58">
        <v>13077</v>
      </c>
      <c r="G37" s="70">
        <f t="shared" si="0"/>
        <v>6146190</v>
      </c>
      <c r="H37" s="70"/>
      <c r="K37" s="66"/>
      <c r="L37" s="66"/>
      <c r="M37" s="43"/>
      <c r="N37" s="44"/>
      <c r="O37" s="45"/>
      <c r="P37" s="35"/>
      <c r="Q37" s="36"/>
      <c r="R37" s="36"/>
      <c r="S37" s="36"/>
    </row>
    <row r="38" spans="1:19" ht="13.5" customHeight="1">
      <c r="A38" s="68" t="s">
        <v>63</v>
      </c>
      <c r="B38" s="69"/>
      <c r="C38" s="69"/>
      <c r="D38" s="68" t="s">
        <v>64</v>
      </c>
      <c r="E38" s="69"/>
      <c r="F38" s="58">
        <v>51741</v>
      </c>
      <c r="G38" s="70">
        <f t="shared" si="0"/>
        <v>24318270</v>
      </c>
      <c r="H38" s="70"/>
      <c r="K38" s="66"/>
      <c r="L38" s="66"/>
      <c r="M38" s="43"/>
      <c r="N38" s="44"/>
      <c r="O38" s="45"/>
      <c r="P38" s="35"/>
      <c r="Q38" s="36"/>
      <c r="R38" s="36"/>
      <c r="S38" s="36"/>
    </row>
    <row r="39" spans="1:19" ht="13.5" customHeight="1">
      <c r="A39" s="68" t="s">
        <v>65</v>
      </c>
      <c r="B39" s="69"/>
      <c r="C39" s="69"/>
      <c r="D39" s="68" t="s">
        <v>66</v>
      </c>
      <c r="E39" s="69"/>
      <c r="F39" s="58">
        <v>41738</v>
      </c>
      <c r="G39" s="70">
        <f t="shared" si="0"/>
        <v>19616860</v>
      </c>
      <c r="H39" s="70"/>
      <c r="K39" s="66"/>
      <c r="L39" s="66"/>
      <c r="M39" s="43"/>
      <c r="N39" s="44"/>
      <c r="O39" s="45"/>
      <c r="P39" s="35"/>
      <c r="Q39" s="36"/>
      <c r="R39" s="36"/>
      <c r="S39" s="36"/>
    </row>
    <row r="40" spans="1:19" ht="13.5" customHeight="1">
      <c r="A40" s="68" t="s">
        <v>67</v>
      </c>
      <c r="B40" s="69"/>
      <c r="C40" s="69"/>
      <c r="D40" s="68" t="s">
        <v>68</v>
      </c>
      <c r="E40" s="69"/>
      <c r="F40" s="58">
        <v>24500</v>
      </c>
      <c r="G40" s="70">
        <f t="shared" si="0"/>
        <v>11515000</v>
      </c>
      <c r="H40" s="70"/>
      <c r="K40" s="53"/>
      <c r="L40" s="54"/>
      <c r="M40" s="43"/>
      <c r="N40" s="44"/>
      <c r="O40" s="45"/>
      <c r="P40" s="35"/>
      <c r="Q40" s="36"/>
      <c r="R40" s="36"/>
      <c r="S40" s="36"/>
    </row>
    <row r="41" spans="1:19" ht="13.5" customHeight="1">
      <c r="A41" s="68" t="s">
        <v>69</v>
      </c>
      <c r="B41" s="69"/>
      <c r="C41" s="69"/>
      <c r="D41" s="68" t="s">
        <v>70</v>
      </c>
      <c r="E41" s="69"/>
      <c r="F41" s="58">
        <v>90152</v>
      </c>
      <c r="G41" s="70">
        <f t="shared" si="0"/>
        <v>42371440</v>
      </c>
      <c r="H41" s="70"/>
      <c r="K41" s="66"/>
      <c r="L41" s="66"/>
      <c r="M41" s="43"/>
      <c r="N41" s="44"/>
      <c r="O41" s="45"/>
      <c r="P41" s="35"/>
      <c r="Q41" s="36"/>
      <c r="R41" s="36"/>
      <c r="S41" s="36"/>
    </row>
    <row r="42" spans="1:19" ht="13.5" customHeight="1">
      <c r="A42" s="68" t="s">
        <v>71</v>
      </c>
      <c r="B42" s="69"/>
      <c r="C42" s="69"/>
      <c r="D42" s="68" t="s">
        <v>72</v>
      </c>
      <c r="E42" s="69"/>
      <c r="F42" s="58">
        <v>10208</v>
      </c>
      <c r="G42" s="70">
        <f t="shared" si="0"/>
        <v>4797760</v>
      </c>
      <c r="H42" s="70"/>
      <c r="K42" s="66"/>
      <c r="L42" s="66"/>
      <c r="M42" s="43"/>
      <c r="N42" s="44"/>
      <c r="O42" s="45"/>
      <c r="P42" s="35"/>
      <c r="Q42" s="36"/>
      <c r="R42" s="36"/>
      <c r="S42" s="36"/>
    </row>
    <row r="43" spans="1:19" ht="13.5" customHeight="1">
      <c r="A43" s="68" t="s">
        <v>73</v>
      </c>
      <c r="B43" s="69"/>
      <c r="C43" s="69"/>
      <c r="D43" s="68" t="s">
        <v>74</v>
      </c>
      <c r="E43" s="69"/>
      <c r="F43" s="58">
        <v>231913</v>
      </c>
      <c r="G43" s="70">
        <f t="shared" si="0"/>
        <v>108999110</v>
      </c>
      <c r="H43" s="70"/>
      <c r="K43" s="66"/>
      <c r="L43" s="66"/>
      <c r="M43" s="43"/>
      <c r="N43" s="44"/>
      <c r="O43" s="45"/>
      <c r="P43" s="35"/>
      <c r="Q43" s="36"/>
      <c r="R43" s="36"/>
      <c r="S43" s="36"/>
    </row>
    <row r="44" spans="1:19" ht="13.5" customHeight="1">
      <c r="A44" s="68" t="s">
        <v>75</v>
      </c>
      <c r="B44" s="69"/>
      <c r="C44" s="69"/>
      <c r="D44" s="68" t="s">
        <v>76</v>
      </c>
      <c r="E44" s="69"/>
      <c r="F44" s="44">
        <v>23518</v>
      </c>
      <c r="G44" s="74">
        <f t="shared" si="0"/>
        <v>11053460</v>
      </c>
      <c r="H44" s="74"/>
      <c r="K44" s="53"/>
      <c r="L44" s="54"/>
      <c r="M44" s="43"/>
      <c r="N44" s="44"/>
      <c r="O44" s="45"/>
      <c r="P44" s="35"/>
      <c r="Q44" s="36"/>
      <c r="R44" s="36"/>
      <c r="S44" s="36"/>
    </row>
    <row r="45" spans="1:19" ht="13.5" customHeight="1">
      <c r="A45" s="71" t="s">
        <v>3</v>
      </c>
      <c r="B45" s="72"/>
      <c r="C45" s="72"/>
      <c r="D45" s="71" t="s">
        <v>3</v>
      </c>
      <c r="E45" s="72"/>
      <c r="F45" s="62">
        <f>SUM(F13:F44)</f>
        <v>1202982</v>
      </c>
      <c r="G45" s="73">
        <f>SUM(G13:H44)</f>
        <v>565401540</v>
      </c>
      <c r="H45" s="73"/>
      <c r="K45" s="76"/>
      <c r="L45" s="77"/>
      <c r="M45" s="43"/>
      <c r="N45" s="44"/>
      <c r="O45" s="45"/>
      <c r="P45" s="35"/>
      <c r="Q45" s="36"/>
      <c r="R45" s="36"/>
      <c r="S45" s="36"/>
    </row>
    <row r="46" spans="1:19">
      <c r="F46" s="63"/>
      <c r="H46" s="64"/>
      <c r="K46" s="47"/>
      <c r="L46" s="46"/>
      <c r="M46" s="41"/>
      <c r="N46" s="48"/>
      <c r="O46" s="48"/>
      <c r="P46" s="39"/>
    </row>
    <row r="47" spans="1:19">
      <c r="F47" s="49"/>
      <c r="K47" s="47"/>
      <c r="L47" s="46"/>
      <c r="M47" s="41"/>
      <c r="N47" s="41"/>
      <c r="O47" s="41"/>
    </row>
    <row r="48" spans="1:19">
      <c r="K48" s="47"/>
      <c r="L48" s="51"/>
      <c r="M48" s="41"/>
      <c r="N48" s="41"/>
      <c r="O48" s="41"/>
    </row>
    <row r="49" spans="11:12">
      <c r="K49" s="27"/>
      <c r="L49" s="26"/>
    </row>
    <row r="50" spans="11:12">
      <c r="K50" s="27"/>
      <c r="L50" s="26"/>
    </row>
    <row r="51" spans="11:12">
      <c r="K51" s="25"/>
      <c r="L51" s="26"/>
    </row>
    <row r="52" spans="11:12">
      <c r="K52" s="25"/>
      <c r="L52" s="26"/>
    </row>
    <row r="53" spans="11:12">
      <c r="K53" s="25"/>
      <c r="L53" s="26"/>
    </row>
  </sheetData>
  <mergeCells count="138">
    <mergeCell ref="G39:H39"/>
    <mergeCell ref="G40:H40"/>
    <mergeCell ref="G41:H41"/>
    <mergeCell ref="G42:H42"/>
    <mergeCell ref="G28:H28"/>
    <mergeCell ref="G29:H29"/>
    <mergeCell ref="G30:H30"/>
    <mergeCell ref="G32:H32"/>
    <mergeCell ref="G33:H33"/>
    <mergeCell ref="G34:H34"/>
    <mergeCell ref="G35:H35"/>
    <mergeCell ref="G36:H36"/>
    <mergeCell ref="K45:L45"/>
    <mergeCell ref="B6:D6"/>
    <mergeCell ref="F6:I6"/>
    <mergeCell ref="B7:D7"/>
    <mergeCell ref="F7:I7"/>
    <mergeCell ref="B1:I1"/>
    <mergeCell ref="B3:E3"/>
    <mergeCell ref="B4:E4"/>
    <mergeCell ref="F4:G4"/>
    <mergeCell ref="B8:D8"/>
    <mergeCell ref="B10:I10"/>
    <mergeCell ref="A12:C12"/>
    <mergeCell ref="G12:H12"/>
    <mergeCell ref="A13:C13"/>
    <mergeCell ref="D13:E13"/>
    <mergeCell ref="G19:H19"/>
    <mergeCell ref="G20:H20"/>
    <mergeCell ref="G21:H21"/>
    <mergeCell ref="G22:H22"/>
    <mergeCell ref="G24:H24"/>
    <mergeCell ref="G25:H25"/>
    <mergeCell ref="G26:H26"/>
    <mergeCell ref="G27:H27"/>
    <mergeCell ref="G13:H13"/>
    <mergeCell ref="A14:C14"/>
    <mergeCell ref="D14:E14"/>
    <mergeCell ref="A17:C17"/>
    <mergeCell ref="D17:E17"/>
    <mergeCell ref="A18:C18"/>
    <mergeCell ref="D18:E18"/>
    <mergeCell ref="G18:H18"/>
    <mergeCell ref="A15:C15"/>
    <mergeCell ref="D15:E15"/>
    <mergeCell ref="G15:H15"/>
    <mergeCell ref="A16:C16"/>
    <mergeCell ref="D16:E16"/>
    <mergeCell ref="G16:H16"/>
    <mergeCell ref="G14:H14"/>
    <mergeCell ref="G17:H17"/>
    <mergeCell ref="A33:C33"/>
    <mergeCell ref="D33:E33"/>
    <mergeCell ref="A34:C34"/>
    <mergeCell ref="D34:E34"/>
    <mergeCell ref="A21:C21"/>
    <mergeCell ref="D21:E21"/>
    <mergeCell ref="A22:C22"/>
    <mergeCell ref="D22:E22"/>
    <mergeCell ref="A19:C19"/>
    <mergeCell ref="D19:E19"/>
    <mergeCell ref="A20:C20"/>
    <mergeCell ref="D20:E20"/>
    <mergeCell ref="A41:C41"/>
    <mergeCell ref="D41:E41"/>
    <mergeCell ref="A42:C42"/>
    <mergeCell ref="D42:E42"/>
    <mergeCell ref="A39:C39"/>
    <mergeCell ref="D39:E39"/>
    <mergeCell ref="A40:C40"/>
    <mergeCell ref="D40:E40"/>
    <mergeCell ref="A35:C35"/>
    <mergeCell ref="D35:E35"/>
    <mergeCell ref="A36:C36"/>
    <mergeCell ref="D36:E36"/>
    <mergeCell ref="D32:E32"/>
    <mergeCell ref="A24:C24"/>
    <mergeCell ref="D24:E24"/>
    <mergeCell ref="A29:C29"/>
    <mergeCell ref="D29:E29"/>
    <mergeCell ref="A30:C30"/>
    <mergeCell ref="D30:E30"/>
    <mergeCell ref="A27:C27"/>
    <mergeCell ref="D27:E27"/>
    <mergeCell ref="A28:C28"/>
    <mergeCell ref="D28:E28"/>
    <mergeCell ref="A25:C25"/>
    <mergeCell ref="D25:E25"/>
    <mergeCell ref="A26:C26"/>
    <mergeCell ref="D26:E26"/>
    <mergeCell ref="K22:L22"/>
    <mergeCell ref="K23:L23"/>
    <mergeCell ref="A23:C23"/>
    <mergeCell ref="D23:E23"/>
    <mergeCell ref="G23:H23"/>
    <mergeCell ref="A45:C45"/>
    <mergeCell ref="D45:E45"/>
    <mergeCell ref="G45:H45"/>
    <mergeCell ref="A43:C43"/>
    <mergeCell ref="D43:E43"/>
    <mergeCell ref="G43:H43"/>
    <mergeCell ref="A44:C44"/>
    <mergeCell ref="D44:E44"/>
    <mergeCell ref="G44:H44"/>
    <mergeCell ref="A37:C37"/>
    <mergeCell ref="D37:E37"/>
    <mergeCell ref="G37:H37"/>
    <mergeCell ref="A38:C38"/>
    <mergeCell ref="D38:E38"/>
    <mergeCell ref="G38:H38"/>
    <mergeCell ref="A31:C31"/>
    <mergeCell ref="D31:E31"/>
    <mergeCell ref="G31:H31"/>
    <mergeCell ref="A32:C32"/>
    <mergeCell ref="D12:F12"/>
    <mergeCell ref="K37:L37"/>
    <mergeCell ref="K38:L38"/>
    <mergeCell ref="K39:L39"/>
    <mergeCell ref="K41:L41"/>
    <mergeCell ref="K42:L42"/>
    <mergeCell ref="K43:L43"/>
    <mergeCell ref="F8:H8"/>
    <mergeCell ref="K25:L25"/>
    <mergeCell ref="K26:L26"/>
    <mergeCell ref="K27:L27"/>
    <mergeCell ref="K29:L29"/>
    <mergeCell ref="K30:L30"/>
    <mergeCell ref="K31:L31"/>
    <mergeCell ref="K33:L33"/>
    <mergeCell ref="K34:L34"/>
    <mergeCell ref="K35:L35"/>
    <mergeCell ref="K13:L13"/>
    <mergeCell ref="K14:L14"/>
    <mergeCell ref="K15:L15"/>
    <mergeCell ref="K17:L17"/>
    <mergeCell ref="K18:L18"/>
    <mergeCell ref="K19:L19"/>
    <mergeCell ref="K21:L21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Superate - SIPS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abSelected="1" workbookViewId="0">
      <selection activeCell="K16" sqref="K16"/>
    </sheetView>
  </sheetViews>
  <sheetFormatPr baseColWidth="10" defaultColWidth="9" defaultRowHeight="15"/>
  <cols>
    <col min="1" max="1" width="0.28515625" style="18" customWidth="1"/>
    <col min="2" max="2" width="9.28515625" style="18" customWidth="1"/>
    <col min="3" max="3" width="0.7109375" style="18" customWidth="1"/>
    <col min="4" max="4" width="8.5703125" style="18" customWidth="1"/>
    <col min="5" max="5" width="22.28515625" style="18" customWidth="1"/>
    <col min="6" max="6" width="14.5703125" style="18" customWidth="1"/>
    <col min="7" max="7" width="12.5703125" style="18" customWidth="1"/>
    <col min="8" max="8" width="11.28515625" style="18" customWidth="1"/>
    <col min="9" max="9" width="13.7109375" style="18" customWidth="1"/>
    <col min="10" max="10" width="14.7109375" style="18" customWidth="1"/>
    <col min="11" max="11" width="20.85546875" style="18" customWidth="1"/>
    <col min="12" max="12" width="24.5703125" style="18" customWidth="1"/>
    <col min="13" max="13" width="29.5703125" style="18" customWidth="1"/>
    <col min="14" max="14" width="25.42578125" style="18" customWidth="1"/>
    <col min="15" max="16384" width="9" style="18"/>
  </cols>
  <sheetData>
    <row r="1" spans="1:16" ht="18" customHeight="1">
      <c r="A1" s="106" t="s">
        <v>0</v>
      </c>
      <c r="B1" s="69"/>
      <c r="C1" s="69"/>
      <c r="D1" s="69"/>
      <c r="E1" s="69"/>
      <c r="F1" s="69"/>
      <c r="G1" s="69"/>
      <c r="H1" s="69"/>
      <c r="I1" s="69"/>
    </row>
    <row r="2" spans="1:16" ht="4.5" customHeight="1">
      <c r="B2" s="69"/>
    </row>
    <row r="3" spans="1:16" ht="18" customHeight="1">
      <c r="B3" s="69"/>
      <c r="D3" s="107" t="s">
        <v>94</v>
      </c>
      <c r="E3" s="69"/>
      <c r="F3" s="69"/>
      <c r="G3" s="69"/>
      <c r="H3" s="69"/>
      <c r="I3" s="69"/>
    </row>
    <row r="4" spans="1:16" ht="21" customHeight="1">
      <c r="B4" s="69"/>
    </row>
    <row r="5" spans="1:16" ht="4.3499999999999996" customHeight="1"/>
    <row r="6" spans="1:16" ht="18" customHeight="1">
      <c r="A6" s="107" t="s">
        <v>77</v>
      </c>
      <c r="B6" s="69"/>
      <c r="C6" s="69"/>
      <c r="D6" s="69"/>
      <c r="E6" s="69"/>
      <c r="F6" s="69"/>
      <c r="G6" s="69"/>
      <c r="H6" s="69"/>
      <c r="I6" s="69"/>
    </row>
    <row r="7" spans="1:16" ht="4.5" customHeight="1"/>
    <row r="8" spans="1:16" ht="13.5" customHeight="1">
      <c r="A8" s="85" t="s">
        <v>78</v>
      </c>
      <c r="B8" s="69"/>
      <c r="C8" s="69"/>
      <c r="D8" s="69"/>
      <c r="E8" s="69"/>
      <c r="F8" s="69"/>
      <c r="G8" s="69"/>
      <c r="H8" s="69"/>
      <c r="I8" s="69"/>
    </row>
    <row r="9" spans="1:16">
      <c r="A9" s="83" t="s">
        <v>79</v>
      </c>
      <c r="B9" s="79"/>
      <c r="C9" s="79"/>
      <c r="D9" s="79"/>
      <c r="E9" s="19" t="s">
        <v>80</v>
      </c>
      <c r="F9" s="80"/>
      <c r="G9" s="81"/>
      <c r="H9" s="80" t="s">
        <v>7</v>
      </c>
      <c r="I9" s="81"/>
      <c r="J9" s="30"/>
      <c r="K9" s="30"/>
      <c r="L9" s="30"/>
      <c r="M9" s="30"/>
      <c r="N9" s="30"/>
      <c r="O9" s="30"/>
      <c r="P9" s="30"/>
    </row>
    <row r="10" spans="1:16">
      <c r="A10" s="100">
        <v>5.97</v>
      </c>
      <c r="B10" s="69"/>
      <c r="C10" s="69"/>
      <c r="D10" s="69"/>
      <c r="E10" s="21">
        <v>19710751.800000001</v>
      </c>
      <c r="F10" s="69"/>
      <c r="G10" s="69"/>
      <c r="H10" s="70">
        <v>89582655.689813599</v>
      </c>
      <c r="I10" s="69"/>
      <c r="J10" s="90"/>
      <c r="K10" s="89"/>
      <c r="L10" s="89"/>
      <c r="M10" s="88"/>
      <c r="N10" s="89"/>
      <c r="O10" s="30"/>
      <c r="P10" s="30"/>
    </row>
    <row r="11" spans="1:16">
      <c r="A11" s="100">
        <v>6.05</v>
      </c>
      <c r="B11" s="69"/>
      <c r="C11" s="69"/>
      <c r="D11" s="69"/>
      <c r="E11" s="21">
        <v>16164301.300000001</v>
      </c>
      <c r="F11" s="69"/>
      <c r="G11" s="69"/>
      <c r="H11" s="70">
        <v>62506923.380068541</v>
      </c>
      <c r="I11" s="69"/>
      <c r="J11" s="90"/>
      <c r="K11" s="89"/>
      <c r="L11" s="89"/>
      <c r="M11" s="88"/>
      <c r="N11" s="89"/>
      <c r="O11" s="96"/>
      <c r="P11" s="96"/>
    </row>
    <row r="12" spans="1:16">
      <c r="A12" s="100">
        <v>6.17</v>
      </c>
      <c r="B12" s="69"/>
      <c r="C12" s="69"/>
      <c r="D12" s="69"/>
      <c r="E12" s="21">
        <v>15698492.460000001</v>
      </c>
      <c r="F12" s="69"/>
      <c r="G12" s="69"/>
      <c r="H12" s="70">
        <v>76045340.540091708</v>
      </c>
      <c r="I12" s="69"/>
      <c r="J12" s="90"/>
      <c r="K12" s="89"/>
      <c r="L12" s="89"/>
      <c r="M12" s="88"/>
      <c r="N12" s="89"/>
      <c r="O12" s="30"/>
      <c r="P12" s="30"/>
    </row>
    <row r="13" spans="1:16">
      <c r="A13" s="71" t="s">
        <v>3</v>
      </c>
      <c r="B13" s="72"/>
      <c r="C13" s="72"/>
      <c r="D13" s="72"/>
      <c r="E13" s="22">
        <v>51573545.560000002</v>
      </c>
      <c r="F13" s="72"/>
      <c r="G13" s="72"/>
      <c r="H13" s="73">
        <v>374705</v>
      </c>
      <c r="I13" s="72"/>
      <c r="J13" s="30"/>
      <c r="K13" s="30"/>
      <c r="L13" s="30"/>
      <c r="M13" s="30"/>
      <c r="N13" s="91"/>
      <c r="O13" s="92"/>
      <c r="P13" s="30"/>
    </row>
    <row r="14" spans="1:16" ht="4.5" customHeight="1">
      <c r="J14" s="30"/>
      <c r="K14" s="30"/>
      <c r="L14" s="30"/>
      <c r="M14" s="30"/>
      <c r="N14" s="30"/>
      <c r="O14" s="30"/>
      <c r="P14" s="30"/>
    </row>
    <row r="15" spans="1:16" ht="13.5" customHeight="1">
      <c r="A15" s="85" t="s">
        <v>81</v>
      </c>
      <c r="B15" s="69"/>
      <c r="C15" s="69"/>
      <c r="D15" s="69"/>
      <c r="E15" s="69"/>
      <c r="F15" s="69"/>
      <c r="G15" s="69"/>
      <c r="H15" s="69"/>
      <c r="I15" s="69"/>
      <c r="J15" s="30"/>
      <c r="K15" s="30"/>
      <c r="L15" s="93"/>
      <c r="M15" s="94"/>
      <c r="N15" s="94"/>
      <c r="O15" s="30"/>
      <c r="P15" s="30"/>
    </row>
    <row r="16" spans="1:16">
      <c r="A16" s="83" t="s">
        <v>9</v>
      </c>
      <c r="B16" s="79"/>
      <c r="C16" s="79"/>
      <c r="D16" s="86" t="s">
        <v>10</v>
      </c>
      <c r="E16" s="79"/>
      <c r="F16" s="23" t="s">
        <v>11</v>
      </c>
      <c r="G16" s="86" t="s">
        <v>12</v>
      </c>
      <c r="H16" s="79"/>
      <c r="I16" s="24" t="s">
        <v>82</v>
      </c>
      <c r="J16" s="30"/>
      <c r="K16" s="30"/>
      <c r="L16" s="30"/>
      <c r="M16" s="30"/>
      <c r="N16" s="30"/>
      <c r="O16" s="30"/>
      <c r="P16" s="30"/>
    </row>
    <row r="17" spans="1:16">
      <c r="A17" s="97" t="s">
        <v>13</v>
      </c>
      <c r="B17" s="98"/>
      <c r="C17" s="98"/>
      <c r="D17" s="97" t="s">
        <v>14</v>
      </c>
      <c r="E17" s="98"/>
      <c r="F17" s="56">
        <v>8197</v>
      </c>
      <c r="G17" s="108">
        <v>5874130.1200000001</v>
      </c>
      <c r="H17" s="108"/>
      <c r="I17" s="56">
        <v>6</v>
      </c>
      <c r="J17" s="29"/>
      <c r="K17" s="88"/>
      <c r="L17" s="89"/>
      <c r="M17" s="30"/>
      <c r="N17" s="30"/>
      <c r="O17" s="30"/>
      <c r="P17" s="30"/>
    </row>
    <row r="18" spans="1:16">
      <c r="A18" s="97" t="s">
        <v>15</v>
      </c>
      <c r="B18" s="98"/>
      <c r="C18" s="98"/>
      <c r="D18" s="97" t="s">
        <v>16</v>
      </c>
      <c r="E18" s="98"/>
      <c r="F18" s="56">
        <v>3385</v>
      </c>
      <c r="G18" s="99">
        <v>2425876.65</v>
      </c>
      <c r="H18" s="99"/>
      <c r="I18" s="56">
        <v>19</v>
      </c>
      <c r="J18" s="29"/>
      <c r="K18" s="30"/>
      <c r="L18" s="95"/>
      <c r="M18" s="96"/>
      <c r="N18" s="30"/>
    </row>
    <row r="19" spans="1:16">
      <c r="A19" s="97" t="s">
        <v>17</v>
      </c>
      <c r="B19" s="98"/>
      <c r="C19" s="98"/>
      <c r="D19" s="97" t="s">
        <v>18</v>
      </c>
      <c r="E19" s="98"/>
      <c r="F19" s="56">
        <v>7507</v>
      </c>
      <c r="G19" s="99">
        <v>5379796.1100000003</v>
      </c>
      <c r="H19" s="99"/>
      <c r="I19" s="56">
        <v>8</v>
      </c>
      <c r="J19" s="29"/>
      <c r="K19" s="30"/>
      <c r="L19" s="95"/>
      <c r="M19" s="96"/>
      <c r="N19" s="30"/>
    </row>
    <row r="20" spans="1:16">
      <c r="A20" s="97" t="s">
        <v>19</v>
      </c>
      <c r="B20" s="98"/>
      <c r="C20" s="98"/>
      <c r="D20" s="97" t="s">
        <v>20</v>
      </c>
      <c r="E20" s="98"/>
      <c r="F20" s="56">
        <v>6076</v>
      </c>
      <c r="G20" s="99">
        <v>4206830.2</v>
      </c>
      <c r="H20" s="99"/>
      <c r="I20" s="56">
        <v>0</v>
      </c>
      <c r="J20" s="29"/>
      <c r="K20" s="30"/>
      <c r="L20" s="95"/>
      <c r="M20" s="96"/>
      <c r="N20" s="30"/>
    </row>
    <row r="21" spans="1:16">
      <c r="A21" s="97" t="s">
        <v>21</v>
      </c>
      <c r="B21" s="98"/>
      <c r="C21" s="98"/>
      <c r="D21" s="97" t="s">
        <v>22</v>
      </c>
      <c r="E21" s="98"/>
      <c r="F21" s="56">
        <v>22155</v>
      </c>
      <c r="G21" s="99">
        <v>15692840.890000001</v>
      </c>
      <c r="H21" s="99"/>
      <c r="I21" s="56">
        <v>0</v>
      </c>
      <c r="J21" s="29"/>
      <c r="K21" s="30"/>
      <c r="L21" s="95"/>
      <c r="M21" s="96"/>
      <c r="N21" s="30"/>
    </row>
    <row r="22" spans="1:16">
      <c r="A22" s="97" t="s">
        <v>23</v>
      </c>
      <c r="B22" s="98"/>
      <c r="C22" s="98"/>
      <c r="D22" s="97" t="s">
        <v>24</v>
      </c>
      <c r="E22" s="98"/>
      <c r="F22" s="56">
        <v>23130</v>
      </c>
      <c r="G22" s="99">
        <v>16015120.939999999</v>
      </c>
      <c r="H22" s="99"/>
      <c r="I22" s="56">
        <v>4</v>
      </c>
      <c r="J22" s="29"/>
      <c r="K22" s="31"/>
      <c r="L22" s="95"/>
      <c r="M22" s="96"/>
      <c r="N22" s="30"/>
    </row>
    <row r="23" spans="1:16">
      <c r="A23" s="97" t="s">
        <v>25</v>
      </c>
      <c r="B23" s="98"/>
      <c r="C23" s="98"/>
      <c r="D23" s="97" t="s">
        <v>26</v>
      </c>
      <c r="E23" s="98"/>
      <c r="F23" s="56">
        <v>4438</v>
      </c>
      <c r="G23" s="99">
        <v>3114170.53</v>
      </c>
      <c r="H23" s="99"/>
      <c r="I23" s="56">
        <v>1</v>
      </c>
      <c r="J23" s="29"/>
      <c r="K23" s="31"/>
      <c r="L23" s="95"/>
      <c r="M23" s="96"/>
      <c r="N23" s="30"/>
    </row>
    <row r="24" spans="1:16">
      <c r="A24" s="97" t="s">
        <v>27</v>
      </c>
      <c r="B24" s="98"/>
      <c r="C24" s="98"/>
      <c r="D24" s="97" t="s">
        <v>28</v>
      </c>
      <c r="E24" s="98"/>
      <c r="F24" s="56">
        <v>3686</v>
      </c>
      <c r="G24" s="99">
        <v>2641161.19</v>
      </c>
      <c r="H24" s="99"/>
      <c r="I24" s="56">
        <v>5</v>
      </c>
      <c r="J24" s="29"/>
      <c r="K24" s="30"/>
      <c r="L24" s="95"/>
      <c r="M24" s="96"/>
      <c r="N24" s="30"/>
    </row>
    <row r="25" spans="1:16">
      <c r="A25" s="97" t="s">
        <v>29</v>
      </c>
      <c r="B25" s="98"/>
      <c r="C25" s="98"/>
      <c r="D25" s="97" t="s">
        <v>30</v>
      </c>
      <c r="E25" s="98"/>
      <c r="F25" s="56">
        <v>13339</v>
      </c>
      <c r="G25" s="99">
        <v>9235520.0800000001</v>
      </c>
      <c r="H25" s="99"/>
      <c r="I25" s="56">
        <v>1</v>
      </c>
      <c r="J25" s="29"/>
      <c r="K25" s="31"/>
      <c r="L25" s="95"/>
      <c r="M25" s="96"/>
      <c r="N25" s="30"/>
    </row>
    <row r="26" spans="1:16">
      <c r="A26" s="97" t="s">
        <v>31</v>
      </c>
      <c r="B26" s="98"/>
      <c r="C26" s="98"/>
      <c r="D26" s="97" t="s">
        <v>32</v>
      </c>
      <c r="E26" s="98"/>
      <c r="F26" s="56">
        <v>5595</v>
      </c>
      <c r="G26" s="99">
        <v>3926084.83</v>
      </c>
      <c r="H26" s="99"/>
      <c r="I26" s="56">
        <v>0</v>
      </c>
      <c r="J26" s="29"/>
      <c r="K26" s="31"/>
      <c r="L26" s="95"/>
      <c r="M26" s="96"/>
      <c r="N26" s="30"/>
    </row>
    <row r="27" spans="1:16">
      <c r="A27" s="97" t="s">
        <v>33</v>
      </c>
      <c r="B27" s="98"/>
      <c r="C27" s="98"/>
      <c r="D27" s="97" t="s">
        <v>34</v>
      </c>
      <c r="E27" s="98"/>
      <c r="F27" s="56">
        <v>5431</v>
      </c>
      <c r="G27" s="99">
        <v>3760320.56</v>
      </c>
      <c r="H27" s="99"/>
      <c r="I27" s="56">
        <v>0</v>
      </c>
      <c r="J27" s="29"/>
      <c r="K27" s="30"/>
      <c r="L27" s="95"/>
      <c r="M27" s="96"/>
      <c r="N27" s="30"/>
    </row>
    <row r="28" spans="1:16">
      <c r="A28" s="97" t="s">
        <v>35</v>
      </c>
      <c r="B28" s="98"/>
      <c r="C28" s="98"/>
      <c r="D28" s="97" t="s">
        <v>36</v>
      </c>
      <c r="E28" s="98"/>
      <c r="F28" s="56">
        <v>2263</v>
      </c>
      <c r="G28" s="99">
        <v>1621728.53</v>
      </c>
      <c r="H28" s="99"/>
      <c r="I28" s="56">
        <v>2</v>
      </c>
      <c r="J28" s="29"/>
      <c r="K28" s="31"/>
      <c r="L28" s="95"/>
      <c r="M28" s="96"/>
      <c r="N28" s="30"/>
    </row>
    <row r="29" spans="1:16">
      <c r="A29" s="97" t="s">
        <v>37</v>
      </c>
      <c r="B29" s="98"/>
      <c r="C29" s="98"/>
      <c r="D29" s="97" t="s">
        <v>38</v>
      </c>
      <c r="E29" s="98"/>
      <c r="F29" s="56">
        <v>5008</v>
      </c>
      <c r="G29" s="99">
        <v>3514224.75</v>
      </c>
      <c r="H29" s="99"/>
      <c r="I29" s="56">
        <v>0</v>
      </c>
      <c r="J29" s="29"/>
      <c r="K29" s="31"/>
      <c r="L29" s="95"/>
      <c r="M29" s="96"/>
      <c r="N29" s="30"/>
    </row>
    <row r="30" spans="1:16">
      <c r="A30" s="97" t="s">
        <v>39</v>
      </c>
      <c r="B30" s="98"/>
      <c r="C30" s="98"/>
      <c r="D30" s="97" t="s">
        <v>40</v>
      </c>
      <c r="E30" s="98"/>
      <c r="F30" s="56">
        <v>7124</v>
      </c>
      <c r="G30" s="99">
        <v>4999264.99</v>
      </c>
      <c r="H30" s="99"/>
      <c r="I30" s="56">
        <v>0</v>
      </c>
      <c r="J30" s="29"/>
      <c r="K30" s="31"/>
      <c r="L30" s="95"/>
      <c r="M30" s="96"/>
      <c r="N30" s="30"/>
    </row>
    <row r="31" spans="1:16">
      <c r="A31" s="97" t="s">
        <v>41</v>
      </c>
      <c r="B31" s="98"/>
      <c r="C31" s="98"/>
      <c r="D31" s="97" t="s">
        <v>42</v>
      </c>
      <c r="E31" s="98"/>
      <c r="F31" s="56">
        <v>25951</v>
      </c>
      <c r="G31" s="99">
        <v>17968026.41</v>
      </c>
      <c r="H31" s="99"/>
      <c r="I31" s="56">
        <v>1</v>
      </c>
      <c r="J31" s="29"/>
      <c r="K31" s="31"/>
      <c r="L31" s="95"/>
      <c r="M31" s="96"/>
      <c r="N31" s="30"/>
    </row>
    <row r="32" spans="1:16">
      <c r="A32" s="97" t="s">
        <v>43</v>
      </c>
      <c r="B32" s="98"/>
      <c r="C32" s="98"/>
      <c r="D32" s="97" t="s">
        <v>44</v>
      </c>
      <c r="E32" s="98"/>
      <c r="F32" s="56">
        <v>9474</v>
      </c>
      <c r="G32" s="99">
        <v>6560173.7699999996</v>
      </c>
      <c r="H32" s="99"/>
      <c r="I32" s="56">
        <v>0</v>
      </c>
      <c r="J32" s="29"/>
      <c r="K32" s="31"/>
      <c r="L32" s="95"/>
      <c r="M32" s="96"/>
      <c r="N32" s="30"/>
    </row>
    <row r="33" spans="1:14">
      <c r="A33" s="97" t="s">
        <v>45</v>
      </c>
      <c r="B33" s="98"/>
      <c r="C33" s="98"/>
      <c r="D33" s="97" t="s">
        <v>46</v>
      </c>
      <c r="E33" s="98"/>
      <c r="F33" s="56">
        <v>7516</v>
      </c>
      <c r="G33" s="99">
        <v>5204481.07</v>
      </c>
      <c r="H33" s="99"/>
      <c r="I33" s="56">
        <v>7</v>
      </c>
      <c r="J33" s="29"/>
      <c r="K33" s="31"/>
      <c r="L33" s="95"/>
      <c r="M33" s="96"/>
      <c r="N33" s="30"/>
    </row>
    <row r="34" spans="1:14">
      <c r="A34" s="97" t="s">
        <v>47</v>
      </c>
      <c r="B34" s="98"/>
      <c r="C34" s="98"/>
      <c r="D34" s="97" t="s">
        <v>48</v>
      </c>
      <c r="E34" s="98"/>
      <c r="F34" s="56">
        <v>10039</v>
      </c>
      <c r="G34" s="99">
        <v>6950951.3300000001</v>
      </c>
      <c r="H34" s="99"/>
      <c r="I34" s="56">
        <v>0</v>
      </c>
      <c r="J34" s="29"/>
      <c r="K34" s="31"/>
      <c r="L34" s="95"/>
      <c r="M34" s="96"/>
      <c r="N34" s="30"/>
    </row>
    <row r="35" spans="1:14">
      <c r="A35" s="97" t="s">
        <v>49</v>
      </c>
      <c r="B35" s="98"/>
      <c r="C35" s="98"/>
      <c r="D35" s="97" t="s">
        <v>50</v>
      </c>
      <c r="E35" s="98"/>
      <c r="F35" s="56">
        <v>10633</v>
      </c>
      <c r="G35" s="99">
        <v>7461666.4199999999</v>
      </c>
      <c r="H35" s="99"/>
      <c r="I35" s="56">
        <v>0</v>
      </c>
      <c r="J35" s="29"/>
      <c r="K35" s="31"/>
      <c r="L35" s="95"/>
      <c r="M35" s="96"/>
      <c r="N35" s="30"/>
    </row>
    <row r="36" spans="1:14">
      <c r="A36" s="97" t="s">
        <v>51</v>
      </c>
      <c r="B36" s="98"/>
      <c r="C36" s="98"/>
      <c r="D36" s="97" t="s">
        <v>52</v>
      </c>
      <c r="E36" s="98"/>
      <c r="F36" s="56">
        <v>1130</v>
      </c>
      <c r="G36" s="99">
        <v>809628.17</v>
      </c>
      <c r="H36" s="99"/>
      <c r="I36" s="56">
        <v>3</v>
      </c>
      <c r="J36" s="29"/>
      <c r="K36" s="31"/>
      <c r="L36" s="95"/>
      <c r="M36" s="96"/>
      <c r="N36" s="30"/>
    </row>
    <row r="37" spans="1:14">
      <c r="A37" s="97" t="s">
        <v>53</v>
      </c>
      <c r="B37" s="98"/>
      <c r="C37" s="98"/>
      <c r="D37" s="97" t="s">
        <v>54</v>
      </c>
      <c r="E37" s="98"/>
      <c r="F37" s="56">
        <v>6493</v>
      </c>
      <c r="G37" s="99">
        <v>4653233.6900000004</v>
      </c>
      <c r="H37" s="99"/>
      <c r="I37" s="56">
        <v>0</v>
      </c>
      <c r="J37" s="29"/>
      <c r="K37" s="31"/>
      <c r="L37" s="95"/>
      <c r="M37" s="96"/>
      <c r="N37" s="30"/>
    </row>
    <row r="38" spans="1:14">
      <c r="A38" s="97" t="s">
        <v>55</v>
      </c>
      <c r="B38" s="98"/>
      <c r="C38" s="98"/>
      <c r="D38" s="97" t="s">
        <v>56</v>
      </c>
      <c r="E38" s="98"/>
      <c r="F38" s="56">
        <v>15383</v>
      </c>
      <c r="G38" s="99">
        <v>10650886.789999999</v>
      </c>
      <c r="H38" s="99"/>
      <c r="I38" s="56">
        <v>6</v>
      </c>
      <c r="J38" s="29"/>
      <c r="K38" s="31"/>
      <c r="L38" s="95"/>
      <c r="M38" s="96"/>
      <c r="N38" s="30"/>
    </row>
    <row r="39" spans="1:14">
      <c r="A39" s="97" t="s">
        <v>57</v>
      </c>
      <c r="B39" s="98"/>
      <c r="C39" s="98"/>
      <c r="D39" s="97" t="s">
        <v>58</v>
      </c>
      <c r="E39" s="98"/>
      <c r="F39" s="56">
        <v>4244</v>
      </c>
      <c r="G39" s="99">
        <v>2938923.12</v>
      </c>
      <c r="H39" s="99"/>
      <c r="I39" s="56">
        <v>0</v>
      </c>
      <c r="J39" s="29"/>
      <c r="K39" s="31"/>
      <c r="L39" s="95"/>
      <c r="M39" s="96"/>
      <c r="N39" s="30"/>
    </row>
    <row r="40" spans="1:14">
      <c r="A40" s="97" t="s">
        <v>59</v>
      </c>
      <c r="B40" s="98"/>
      <c r="C40" s="98"/>
      <c r="D40" s="97" t="s">
        <v>60</v>
      </c>
      <c r="E40" s="98"/>
      <c r="F40" s="56">
        <v>14902</v>
      </c>
      <c r="G40" s="99">
        <v>10679332.859999999</v>
      </c>
      <c r="H40" s="99"/>
      <c r="I40" s="56">
        <v>0</v>
      </c>
      <c r="J40" s="29"/>
      <c r="K40" s="31"/>
      <c r="L40" s="95"/>
      <c r="M40" s="96"/>
      <c r="N40" s="30"/>
    </row>
    <row r="41" spans="1:14">
      <c r="A41" s="97" t="s">
        <v>61</v>
      </c>
      <c r="B41" s="98"/>
      <c r="C41" s="98"/>
      <c r="D41" s="97" t="s">
        <v>62</v>
      </c>
      <c r="E41" s="98"/>
      <c r="F41" s="56">
        <v>3783</v>
      </c>
      <c r="G41" s="99">
        <v>2710923.66</v>
      </c>
      <c r="H41" s="99"/>
      <c r="I41" s="56">
        <v>0</v>
      </c>
      <c r="J41" s="29"/>
      <c r="K41" s="31"/>
      <c r="L41" s="95"/>
      <c r="M41" s="96"/>
      <c r="N41" s="30"/>
    </row>
    <row r="42" spans="1:14">
      <c r="A42" s="97" t="s">
        <v>63</v>
      </c>
      <c r="B42" s="98"/>
      <c r="C42" s="98"/>
      <c r="D42" s="97" t="s">
        <v>64</v>
      </c>
      <c r="E42" s="98"/>
      <c r="F42" s="56">
        <v>21862</v>
      </c>
      <c r="G42" s="99">
        <v>15668743.67</v>
      </c>
      <c r="H42" s="99"/>
      <c r="I42" s="56">
        <v>1</v>
      </c>
      <c r="J42" s="29"/>
      <c r="K42" s="31"/>
      <c r="L42" s="95"/>
      <c r="M42" s="96"/>
      <c r="N42" s="30"/>
    </row>
    <row r="43" spans="1:14">
      <c r="A43" s="97" t="s">
        <v>65</v>
      </c>
      <c r="B43" s="98"/>
      <c r="C43" s="98"/>
      <c r="D43" s="97" t="s">
        <v>66</v>
      </c>
      <c r="E43" s="98"/>
      <c r="F43" s="56">
        <v>12138</v>
      </c>
      <c r="G43" s="99">
        <v>8517445.0199999996</v>
      </c>
      <c r="H43" s="99"/>
      <c r="I43" s="56">
        <v>3</v>
      </c>
      <c r="J43" s="29"/>
      <c r="K43" s="31"/>
      <c r="L43" s="95"/>
      <c r="M43" s="96"/>
      <c r="N43" s="30"/>
    </row>
    <row r="44" spans="1:14">
      <c r="A44" s="97" t="s">
        <v>67</v>
      </c>
      <c r="B44" s="98"/>
      <c r="C44" s="98"/>
      <c r="D44" s="97" t="s">
        <v>68</v>
      </c>
      <c r="E44" s="98"/>
      <c r="F44" s="56">
        <v>9683</v>
      </c>
      <c r="G44" s="99">
        <v>6705295.46</v>
      </c>
      <c r="H44" s="99"/>
      <c r="I44" s="56">
        <v>0</v>
      </c>
      <c r="J44" s="29"/>
      <c r="K44" s="31"/>
      <c r="L44" s="95"/>
      <c r="M44" s="96"/>
      <c r="N44" s="30"/>
    </row>
    <row r="45" spans="1:14">
      <c r="A45" s="97" t="s">
        <v>69</v>
      </c>
      <c r="B45" s="98"/>
      <c r="C45" s="98"/>
      <c r="D45" s="97" t="s">
        <v>70</v>
      </c>
      <c r="E45" s="98"/>
      <c r="F45" s="56">
        <v>33568</v>
      </c>
      <c r="G45" s="99">
        <v>23241351.629999999</v>
      </c>
      <c r="H45" s="99"/>
      <c r="I45" s="56">
        <v>1</v>
      </c>
      <c r="J45" s="29"/>
      <c r="K45" s="31"/>
      <c r="L45" s="95"/>
      <c r="M45" s="96"/>
      <c r="N45" s="30"/>
    </row>
    <row r="46" spans="1:14">
      <c r="A46" s="97" t="s">
        <v>71</v>
      </c>
      <c r="B46" s="98"/>
      <c r="C46" s="98"/>
      <c r="D46" s="97" t="s">
        <v>72</v>
      </c>
      <c r="E46" s="98"/>
      <c r="F46" s="56">
        <v>5070</v>
      </c>
      <c r="G46" s="99">
        <v>3510319.77</v>
      </c>
      <c r="H46" s="99"/>
      <c r="I46" s="56">
        <v>0</v>
      </c>
      <c r="J46" s="29"/>
      <c r="K46" s="31"/>
      <c r="L46" s="95"/>
      <c r="M46" s="96"/>
      <c r="N46" s="30"/>
    </row>
    <row r="47" spans="1:14">
      <c r="A47" s="97" t="s">
        <v>73</v>
      </c>
      <c r="B47" s="98"/>
      <c r="C47" s="98"/>
      <c r="D47" s="97" t="s">
        <v>74</v>
      </c>
      <c r="E47" s="98"/>
      <c r="F47" s="56">
        <v>53021</v>
      </c>
      <c r="G47" s="99">
        <v>37493255.170000002</v>
      </c>
      <c r="H47" s="99"/>
      <c r="I47" s="56">
        <v>15</v>
      </c>
      <c r="J47" s="29"/>
      <c r="K47" s="31"/>
      <c r="L47" s="95"/>
      <c r="M47" s="96"/>
      <c r="N47" s="30"/>
    </row>
    <row r="48" spans="1:14">
      <c r="A48" s="97" t="s">
        <v>75</v>
      </c>
      <c r="B48" s="98"/>
      <c r="C48" s="98"/>
      <c r="D48" s="97" t="s">
        <v>76</v>
      </c>
      <c r="E48" s="98"/>
      <c r="F48" s="56">
        <v>12481</v>
      </c>
      <c r="G48" s="105">
        <v>8641231.9900000002</v>
      </c>
      <c r="H48" s="105"/>
      <c r="I48" s="56">
        <v>9</v>
      </c>
      <c r="J48" s="33"/>
      <c r="K48" s="34"/>
      <c r="L48" s="109"/>
      <c r="M48" s="110"/>
      <c r="N48" s="30"/>
    </row>
    <row r="49" spans="1:14">
      <c r="A49" s="101" t="s">
        <v>3</v>
      </c>
      <c r="B49" s="102"/>
      <c r="C49" s="102"/>
      <c r="D49" s="101" t="s">
        <v>3</v>
      </c>
      <c r="E49" s="102"/>
      <c r="F49" s="57">
        <f>SUM(F17:F48)</f>
        <v>374705</v>
      </c>
      <c r="G49" s="103">
        <f>SUM(G17:H48)</f>
        <v>262772940.37</v>
      </c>
      <c r="H49" s="104"/>
      <c r="I49" s="57">
        <v>92</v>
      </c>
      <c r="J49" s="32"/>
      <c r="K49" s="111"/>
      <c r="L49" s="112"/>
      <c r="M49" s="30"/>
      <c r="N49" s="30"/>
    </row>
    <row r="50" spans="1:14">
      <c r="F50" s="49"/>
      <c r="G50" s="87"/>
      <c r="H50" s="87"/>
      <c r="J50" s="27"/>
      <c r="K50" s="26"/>
    </row>
    <row r="51" spans="1:14">
      <c r="G51" s="87"/>
      <c r="H51" s="87"/>
      <c r="J51" s="27"/>
      <c r="K51" s="26"/>
    </row>
    <row r="52" spans="1:14">
      <c r="G52" s="87"/>
      <c r="H52" s="87"/>
      <c r="J52" s="27"/>
      <c r="K52" s="26"/>
    </row>
    <row r="53" spans="1:14">
      <c r="G53" s="87"/>
      <c r="H53" s="87"/>
      <c r="J53" s="27"/>
      <c r="K53" s="26"/>
    </row>
    <row r="54" spans="1:14">
      <c r="G54" s="87"/>
      <c r="H54" s="87"/>
    </row>
    <row r="55" spans="1:14">
      <c r="G55" s="87"/>
      <c r="H55" s="87"/>
    </row>
    <row r="56" spans="1:14">
      <c r="G56" s="87"/>
      <c r="H56" s="87"/>
    </row>
    <row r="57" spans="1:14">
      <c r="G57" s="87"/>
      <c r="H57" s="87"/>
    </row>
    <row r="58" spans="1:14">
      <c r="G58" s="87"/>
      <c r="H58" s="87"/>
    </row>
    <row r="59" spans="1:14">
      <c r="G59" s="87"/>
      <c r="H59" s="87"/>
    </row>
    <row r="60" spans="1:14">
      <c r="G60" s="87"/>
      <c r="H60" s="87"/>
    </row>
    <row r="61" spans="1:14">
      <c r="G61" s="87"/>
      <c r="H61" s="87"/>
    </row>
    <row r="62" spans="1:14">
      <c r="G62" s="87"/>
      <c r="H62" s="87"/>
    </row>
    <row r="63" spans="1:14">
      <c r="G63" s="87"/>
      <c r="H63" s="87"/>
    </row>
    <row r="64" spans="1:14">
      <c r="G64" s="87"/>
      <c r="H64" s="87"/>
    </row>
    <row r="65" spans="7:8">
      <c r="G65" s="87"/>
      <c r="H65" s="87"/>
    </row>
    <row r="66" spans="7:8">
      <c r="G66" s="87"/>
      <c r="H66" s="87"/>
    </row>
    <row r="67" spans="7:8">
      <c r="G67" s="87"/>
      <c r="H67" s="87"/>
    </row>
    <row r="68" spans="7:8">
      <c r="G68" s="87"/>
      <c r="H68" s="87"/>
    </row>
    <row r="69" spans="7:8">
      <c r="G69" s="87"/>
      <c r="H69" s="87"/>
    </row>
    <row r="70" spans="7:8">
      <c r="G70" s="87"/>
      <c r="H70" s="87"/>
    </row>
    <row r="71" spans="7:8">
      <c r="G71" s="87"/>
      <c r="H71" s="87"/>
    </row>
    <row r="72" spans="7:8">
      <c r="G72" s="87"/>
      <c r="H72" s="87"/>
    </row>
    <row r="73" spans="7:8">
      <c r="G73" s="87"/>
      <c r="H73" s="87"/>
    </row>
    <row r="74" spans="7:8">
      <c r="G74" s="87"/>
      <c r="H74" s="87"/>
    </row>
    <row r="75" spans="7:8">
      <c r="G75" s="87"/>
      <c r="H75" s="87"/>
    </row>
    <row r="76" spans="7:8">
      <c r="G76" s="87"/>
      <c r="H76" s="87"/>
    </row>
    <row r="77" spans="7:8">
      <c r="G77" s="87"/>
      <c r="H77" s="87"/>
    </row>
    <row r="78" spans="7:8">
      <c r="G78" s="87"/>
      <c r="H78" s="87"/>
    </row>
    <row r="79" spans="7:8">
      <c r="G79" s="87"/>
      <c r="H79" s="87"/>
    </row>
    <row r="80" spans="7:8">
      <c r="G80" s="87"/>
      <c r="H80" s="87"/>
    </row>
    <row r="81" spans="7:8">
      <c r="G81" s="87"/>
      <c r="H81" s="87"/>
    </row>
  </sheetData>
  <mergeCells count="197">
    <mergeCell ref="L48:M48"/>
    <mergeCell ref="K49:L49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20:M20"/>
    <mergeCell ref="L21:M21"/>
    <mergeCell ref="L22:M22"/>
    <mergeCell ref="L23:M23"/>
    <mergeCell ref="L24:M24"/>
    <mergeCell ref="L25:M25"/>
    <mergeCell ref="L26:M26"/>
    <mergeCell ref="L27:M27"/>
    <mergeCell ref="L29:M29"/>
    <mergeCell ref="L28:M28"/>
    <mergeCell ref="H10:I10"/>
    <mergeCell ref="A1:I1"/>
    <mergeCell ref="B2:B4"/>
    <mergeCell ref="D3:I3"/>
    <mergeCell ref="A6:I6"/>
    <mergeCell ref="A8:I8"/>
    <mergeCell ref="A18:C18"/>
    <mergeCell ref="D18:E18"/>
    <mergeCell ref="G18:H18"/>
    <mergeCell ref="A13:D13"/>
    <mergeCell ref="F13:G13"/>
    <mergeCell ref="H13:I13"/>
    <mergeCell ref="A15:I15"/>
    <mergeCell ref="A16:C16"/>
    <mergeCell ref="D16:E16"/>
    <mergeCell ref="G16:H16"/>
    <mergeCell ref="A17:C17"/>
    <mergeCell ref="D17:E17"/>
    <mergeCell ref="G17:H17"/>
    <mergeCell ref="A11:D11"/>
    <mergeCell ref="F11:G11"/>
    <mergeCell ref="H11:I11"/>
    <mergeCell ref="A12:D12"/>
    <mergeCell ref="F12:G12"/>
    <mergeCell ref="A21:C21"/>
    <mergeCell ref="D21:E21"/>
    <mergeCell ref="G21:H21"/>
    <mergeCell ref="A22:C22"/>
    <mergeCell ref="D22:E22"/>
    <mergeCell ref="G22:H22"/>
    <mergeCell ref="A19:C19"/>
    <mergeCell ref="D19:E19"/>
    <mergeCell ref="G19:H19"/>
    <mergeCell ref="A20:C20"/>
    <mergeCell ref="D20:E20"/>
    <mergeCell ref="G20:H20"/>
    <mergeCell ref="A49:C49"/>
    <mergeCell ref="D49:E49"/>
    <mergeCell ref="G49:H49"/>
    <mergeCell ref="A47:C47"/>
    <mergeCell ref="D47:E47"/>
    <mergeCell ref="G47:H47"/>
    <mergeCell ref="A48:C48"/>
    <mergeCell ref="D48:E48"/>
    <mergeCell ref="G48:H48"/>
    <mergeCell ref="A45:C45"/>
    <mergeCell ref="D45:E45"/>
    <mergeCell ref="G45:H45"/>
    <mergeCell ref="A46:C46"/>
    <mergeCell ref="D46:E46"/>
    <mergeCell ref="G46:H46"/>
    <mergeCell ref="A43:C43"/>
    <mergeCell ref="D43:E43"/>
    <mergeCell ref="G43:H43"/>
    <mergeCell ref="H12:I12"/>
    <mergeCell ref="A9:D9"/>
    <mergeCell ref="F9:G9"/>
    <mergeCell ref="H9:I9"/>
    <mergeCell ref="A10:D10"/>
    <mergeCell ref="F10:G10"/>
    <mergeCell ref="A44:C44"/>
    <mergeCell ref="D44:E44"/>
    <mergeCell ref="G44:H44"/>
    <mergeCell ref="A41:C41"/>
    <mergeCell ref="D41:E41"/>
    <mergeCell ref="G41:H41"/>
    <mergeCell ref="A42:C42"/>
    <mergeCell ref="D42:E42"/>
    <mergeCell ref="G42:H42"/>
    <mergeCell ref="A39:C39"/>
    <mergeCell ref="D39:E39"/>
    <mergeCell ref="G39:H39"/>
    <mergeCell ref="A40:C40"/>
    <mergeCell ref="D40:E40"/>
    <mergeCell ref="G40:H40"/>
    <mergeCell ref="A37:C37"/>
    <mergeCell ref="D37:E37"/>
    <mergeCell ref="G37:H37"/>
    <mergeCell ref="A38:C38"/>
    <mergeCell ref="D38:E38"/>
    <mergeCell ref="G38:H38"/>
    <mergeCell ref="A35:C35"/>
    <mergeCell ref="D35:E35"/>
    <mergeCell ref="G35:H35"/>
    <mergeCell ref="A36:C36"/>
    <mergeCell ref="D36:E36"/>
    <mergeCell ref="G36:H36"/>
    <mergeCell ref="A33:C33"/>
    <mergeCell ref="D33:E33"/>
    <mergeCell ref="G33:H33"/>
    <mergeCell ref="A34:C34"/>
    <mergeCell ref="D34:E34"/>
    <mergeCell ref="G34:H34"/>
    <mergeCell ref="A31:C31"/>
    <mergeCell ref="D31:E31"/>
    <mergeCell ref="G31:H31"/>
    <mergeCell ref="A32:C32"/>
    <mergeCell ref="D32:E32"/>
    <mergeCell ref="G32:H32"/>
    <mergeCell ref="A29:C29"/>
    <mergeCell ref="D29:E29"/>
    <mergeCell ref="G29:H29"/>
    <mergeCell ref="A30:C30"/>
    <mergeCell ref="D30:E30"/>
    <mergeCell ref="G30:H30"/>
    <mergeCell ref="A27:C27"/>
    <mergeCell ref="D27:E27"/>
    <mergeCell ref="G27:H27"/>
    <mergeCell ref="A28:C28"/>
    <mergeCell ref="D28:E28"/>
    <mergeCell ref="G28:H28"/>
    <mergeCell ref="A25:C25"/>
    <mergeCell ref="D25:E25"/>
    <mergeCell ref="G25:H25"/>
    <mergeCell ref="A26:C26"/>
    <mergeCell ref="D26:E26"/>
    <mergeCell ref="G26:H26"/>
    <mergeCell ref="A23:C23"/>
    <mergeCell ref="D23:E23"/>
    <mergeCell ref="G23:H23"/>
    <mergeCell ref="A24:C24"/>
    <mergeCell ref="D24:E24"/>
    <mergeCell ref="G24:H24"/>
    <mergeCell ref="M11:N11"/>
    <mergeCell ref="J12:L12"/>
    <mergeCell ref="M12:N12"/>
    <mergeCell ref="N13:O13"/>
    <mergeCell ref="L15:N15"/>
    <mergeCell ref="L18:M18"/>
    <mergeCell ref="L19:M19"/>
    <mergeCell ref="K17:L17"/>
    <mergeCell ref="J10:L10"/>
    <mergeCell ref="M10:N10"/>
    <mergeCell ref="J11:L11"/>
    <mergeCell ref="O11:P11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77:H77"/>
    <mergeCell ref="G78:H78"/>
    <mergeCell ref="G79:H79"/>
    <mergeCell ref="G80:H80"/>
    <mergeCell ref="G81:H81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</mergeCells>
  <pageMargins left="1" right="1" top="0.25" bottom="0.42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Solidaridad - SIPS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47"/>
  <sheetViews>
    <sheetView showGridLines="0" zoomScale="90" zoomScaleNormal="90" workbookViewId="0">
      <selection activeCell="G37" sqref="G37"/>
    </sheetView>
  </sheetViews>
  <sheetFormatPr baseColWidth="10" defaultColWidth="11" defaultRowHeight="15.75"/>
  <cols>
    <col min="1" max="1" width="11" style="2"/>
    <col min="2" max="2" width="13.85546875" style="2" customWidth="1"/>
    <col min="3" max="3" width="28.42578125" style="2" customWidth="1"/>
    <col min="4" max="4" width="20.42578125" style="2" customWidth="1"/>
    <col min="5" max="5" width="30.85546875" style="2" bestFit="1" customWidth="1"/>
    <col min="6" max="6" width="21.42578125" style="2" customWidth="1"/>
    <col min="7" max="7" width="38.5703125" style="2" customWidth="1"/>
    <col min="8" max="8" width="26.42578125" style="2" customWidth="1"/>
    <col min="9" max="9" width="19.140625" style="2" customWidth="1"/>
    <col min="10" max="10" width="18.42578125" style="2" customWidth="1"/>
    <col min="11" max="12" width="16.7109375" style="2" customWidth="1"/>
    <col min="13" max="13" width="16" style="2" customWidth="1"/>
    <col min="14" max="14" width="15" style="2" customWidth="1"/>
    <col min="15" max="15" width="13.5703125" style="2" customWidth="1"/>
    <col min="16" max="16384" width="11" style="2"/>
  </cols>
  <sheetData>
    <row r="9" spans="2:13" ht="35.25" customHeight="1">
      <c r="B9" s="113" t="s">
        <v>83</v>
      </c>
      <c r="C9" s="113"/>
      <c r="D9" s="113"/>
      <c r="E9" s="113"/>
      <c r="F9" s="40"/>
      <c r="G9" s="1"/>
      <c r="H9" s="1"/>
      <c r="I9" s="1"/>
      <c r="J9" s="38"/>
      <c r="K9" s="1"/>
      <c r="L9" s="1"/>
      <c r="M9" s="1"/>
    </row>
    <row r="10" spans="2:13" ht="22.5" customHeight="1">
      <c r="B10" s="12" t="s">
        <v>84</v>
      </c>
      <c r="C10" s="12" t="s">
        <v>9</v>
      </c>
      <c r="D10" s="12" t="s">
        <v>85</v>
      </c>
      <c r="E10" s="12" t="s">
        <v>12</v>
      </c>
      <c r="F10" s="40"/>
      <c r="G10" s="1"/>
      <c r="H10" s="1"/>
      <c r="I10" s="1"/>
      <c r="J10" s="38"/>
      <c r="K10" s="1"/>
      <c r="L10" s="1"/>
      <c r="M10" s="1"/>
    </row>
    <row r="11" spans="2:13">
      <c r="B11" s="3">
        <v>2</v>
      </c>
      <c r="C11" s="4" t="s">
        <v>14</v>
      </c>
      <c r="D11" s="14">
        <v>45646</v>
      </c>
      <c r="E11" s="5">
        <v>75315900</v>
      </c>
      <c r="F11" s="40"/>
      <c r="G11" s="1"/>
      <c r="H11" s="1"/>
      <c r="I11" s="1"/>
      <c r="J11" s="38"/>
      <c r="K11" s="1"/>
      <c r="L11" s="1"/>
      <c r="M11" s="1"/>
    </row>
    <row r="12" spans="2:13">
      <c r="B12" s="3">
        <v>3</v>
      </c>
      <c r="C12" s="4" t="s">
        <v>16</v>
      </c>
      <c r="D12" s="14">
        <v>18935</v>
      </c>
      <c r="E12" s="5">
        <v>31242750</v>
      </c>
      <c r="F12" s="40"/>
      <c r="G12" s="1"/>
      <c r="H12" s="1"/>
      <c r="I12" s="1"/>
      <c r="J12" s="38"/>
      <c r="K12" s="1"/>
      <c r="L12" s="1"/>
      <c r="M12" s="1"/>
    </row>
    <row r="13" spans="2:13">
      <c r="B13" s="3">
        <v>4</v>
      </c>
      <c r="C13" s="4" t="s">
        <v>18</v>
      </c>
      <c r="D13" s="14">
        <v>36334</v>
      </c>
      <c r="E13" s="5">
        <v>59951100</v>
      </c>
      <c r="F13" s="40"/>
      <c r="G13" s="1"/>
      <c r="H13" s="1"/>
      <c r="I13" s="1"/>
      <c r="J13" s="38"/>
      <c r="K13" s="1"/>
      <c r="L13" s="1"/>
      <c r="M13" s="1"/>
    </row>
    <row r="14" spans="2:13">
      <c r="B14" s="3">
        <v>5</v>
      </c>
      <c r="C14" s="4" t="s">
        <v>20</v>
      </c>
      <c r="D14" s="14">
        <v>12766</v>
      </c>
      <c r="E14" s="5">
        <v>21063900</v>
      </c>
      <c r="F14" s="40"/>
      <c r="G14" s="1"/>
      <c r="H14" s="1"/>
      <c r="I14" s="1"/>
      <c r="J14" s="38"/>
      <c r="K14" s="1"/>
      <c r="L14" s="1"/>
      <c r="M14" s="1"/>
    </row>
    <row r="15" spans="2:13">
      <c r="B15" s="3">
        <v>1</v>
      </c>
      <c r="C15" s="4" t="s">
        <v>22</v>
      </c>
      <c r="D15" s="14">
        <v>101570</v>
      </c>
      <c r="E15" s="5">
        <v>167590500</v>
      </c>
      <c r="F15" s="40"/>
      <c r="G15" s="1"/>
      <c r="H15" s="1"/>
      <c r="I15" s="1"/>
      <c r="J15" s="38"/>
      <c r="K15" s="1"/>
      <c r="L15" s="1"/>
      <c r="M15" s="1"/>
    </row>
    <row r="16" spans="2:13">
      <c r="B16" s="3">
        <v>6</v>
      </c>
      <c r="C16" s="4" t="s">
        <v>24</v>
      </c>
      <c r="D16" s="14">
        <v>51593</v>
      </c>
      <c r="E16" s="5">
        <v>85128450</v>
      </c>
      <c r="F16" s="40"/>
      <c r="G16" s="1"/>
      <c r="H16" s="1"/>
      <c r="I16" s="1"/>
      <c r="J16" s="38"/>
      <c r="K16" s="1"/>
      <c r="L16" s="1"/>
      <c r="M16" s="1"/>
    </row>
    <row r="17" spans="2:13">
      <c r="B17" s="3">
        <v>8</v>
      </c>
      <c r="C17" s="4" t="s">
        <v>26</v>
      </c>
      <c r="D17" s="14">
        <v>17038</v>
      </c>
      <c r="E17" s="5">
        <v>28112700</v>
      </c>
      <c r="F17" s="40"/>
      <c r="G17" s="1"/>
      <c r="H17" s="1"/>
      <c r="I17" s="1"/>
      <c r="J17" s="38"/>
      <c r="K17" s="1"/>
      <c r="L17" s="1"/>
      <c r="M17" s="1"/>
    </row>
    <row r="18" spans="2:13">
      <c r="B18" s="3">
        <v>7</v>
      </c>
      <c r="C18" s="4" t="s">
        <v>28</v>
      </c>
      <c r="D18" s="14">
        <v>11482</v>
      </c>
      <c r="E18" s="5">
        <v>18945300</v>
      </c>
      <c r="F18" s="40"/>
      <c r="G18" s="1"/>
      <c r="H18" s="1"/>
      <c r="I18" s="1"/>
      <c r="J18" s="38"/>
      <c r="K18" s="1"/>
      <c r="L18" s="1"/>
      <c r="M18" s="1"/>
    </row>
    <row r="19" spans="2:13">
      <c r="B19" s="3">
        <v>9</v>
      </c>
      <c r="C19" s="4" t="s">
        <v>30</v>
      </c>
      <c r="D19" s="14">
        <v>32413</v>
      </c>
      <c r="E19" s="5">
        <v>53481450</v>
      </c>
      <c r="F19" s="40"/>
      <c r="G19" s="1"/>
      <c r="H19" s="1"/>
      <c r="I19" s="1"/>
      <c r="J19" s="38"/>
      <c r="K19" s="1"/>
      <c r="L19" s="1"/>
      <c r="M19" s="1"/>
    </row>
    <row r="20" spans="2:13">
      <c r="B20" s="3">
        <v>30</v>
      </c>
      <c r="C20" s="4" t="s">
        <v>32</v>
      </c>
      <c r="D20" s="14">
        <v>17416</v>
      </c>
      <c r="E20" s="5">
        <v>28736400</v>
      </c>
      <c r="F20" s="40"/>
      <c r="G20" s="1"/>
      <c r="H20" s="1"/>
      <c r="I20" s="1"/>
      <c r="J20" s="38"/>
      <c r="K20" s="1"/>
      <c r="L20" s="1"/>
      <c r="M20" s="1"/>
    </row>
    <row r="21" spans="2:13">
      <c r="B21" s="3">
        <v>19</v>
      </c>
      <c r="C21" s="4" t="s">
        <v>34</v>
      </c>
      <c r="D21" s="14">
        <v>15406</v>
      </c>
      <c r="E21" s="5">
        <v>25419900</v>
      </c>
      <c r="F21" s="40"/>
      <c r="G21" s="1"/>
      <c r="H21" s="1"/>
      <c r="I21" s="1"/>
      <c r="J21" s="38"/>
      <c r="K21" s="1"/>
      <c r="L21" s="1"/>
      <c r="M21" s="1"/>
    </row>
    <row r="22" spans="2:13">
      <c r="B22" s="3">
        <v>10</v>
      </c>
      <c r="C22" s="4" t="s">
        <v>36</v>
      </c>
      <c r="D22" s="14">
        <v>8923</v>
      </c>
      <c r="E22" s="5">
        <v>14722950</v>
      </c>
      <c r="F22" s="40"/>
      <c r="G22" s="1"/>
      <c r="H22" s="1"/>
      <c r="I22" s="1"/>
      <c r="J22" s="38"/>
      <c r="K22" s="1"/>
      <c r="L22" s="1"/>
      <c r="M22" s="1"/>
    </row>
    <row r="23" spans="2:13">
      <c r="B23" s="3">
        <v>11</v>
      </c>
      <c r="C23" s="4" t="s">
        <v>38</v>
      </c>
      <c r="D23" s="14">
        <v>29325</v>
      </c>
      <c r="E23" s="5">
        <v>48386250</v>
      </c>
      <c r="F23" s="40"/>
      <c r="G23" s="1"/>
      <c r="H23" s="1"/>
      <c r="I23" s="1"/>
      <c r="J23" s="38"/>
      <c r="K23" s="1"/>
      <c r="L23" s="1"/>
      <c r="M23" s="1"/>
    </row>
    <row r="24" spans="2:13">
      <c r="B24" s="3">
        <v>12</v>
      </c>
      <c r="C24" s="4" t="s">
        <v>40</v>
      </c>
      <c r="D24" s="14">
        <v>32410</v>
      </c>
      <c r="E24" s="5">
        <v>53476500</v>
      </c>
      <c r="F24" s="40"/>
      <c r="G24" s="1"/>
      <c r="H24" s="1"/>
      <c r="I24" s="1"/>
      <c r="J24" s="38"/>
      <c r="K24" s="1"/>
      <c r="L24" s="1"/>
      <c r="M24" s="1"/>
    </row>
    <row r="25" spans="2:13">
      <c r="B25" s="3">
        <v>13</v>
      </c>
      <c r="C25" s="4" t="s">
        <v>42</v>
      </c>
      <c r="D25" s="14">
        <v>56427</v>
      </c>
      <c r="E25" s="5">
        <v>93104550</v>
      </c>
      <c r="F25" s="40"/>
      <c r="G25" s="1"/>
      <c r="H25" s="1"/>
      <c r="I25" s="1"/>
      <c r="J25" s="38"/>
      <c r="K25" s="1"/>
      <c r="L25" s="1"/>
      <c r="M25" s="1"/>
    </row>
    <row r="26" spans="2:13">
      <c r="B26" s="3">
        <v>14</v>
      </c>
      <c r="C26" s="4" t="s">
        <v>44</v>
      </c>
      <c r="D26" s="14">
        <v>26516</v>
      </c>
      <c r="E26" s="5">
        <v>43751400</v>
      </c>
      <c r="F26" s="40"/>
      <c r="G26" s="1"/>
      <c r="H26" s="1"/>
      <c r="I26" s="1"/>
      <c r="J26" s="38"/>
      <c r="K26" s="1"/>
      <c r="L26" s="1"/>
      <c r="M26" s="1"/>
    </row>
    <row r="27" spans="2:13">
      <c r="B27" s="3">
        <v>28</v>
      </c>
      <c r="C27" s="4" t="s">
        <v>46</v>
      </c>
      <c r="D27" s="14">
        <v>19093</v>
      </c>
      <c r="E27" s="5">
        <v>31503450</v>
      </c>
      <c r="F27" s="40"/>
      <c r="G27" s="1"/>
      <c r="H27" s="1"/>
      <c r="I27" s="1"/>
      <c r="J27" s="38"/>
      <c r="K27" s="1"/>
      <c r="L27" s="1"/>
      <c r="M27" s="1"/>
    </row>
    <row r="28" spans="2:13">
      <c r="B28" s="3">
        <v>15</v>
      </c>
      <c r="C28" s="4" t="s">
        <v>48</v>
      </c>
      <c r="D28" s="14">
        <v>21596</v>
      </c>
      <c r="E28" s="5">
        <v>35633400</v>
      </c>
      <c r="F28" s="40"/>
      <c r="G28" s="1"/>
      <c r="H28" s="1"/>
      <c r="I28" s="1"/>
      <c r="J28" s="38"/>
      <c r="K28" s="1"/>
      <c r="L28" s="1"/>
      <c r="M28" s="1"/>
    </row>
    <row r="29" spans="2:13">
      <c r="B29" s="3">
        <v>29</v>
      </c>
      <c r="C29" s="4" t="s">
        <v>50</v>
      </c>
      <c r="D29" s="14">
        <v>41203</v>
      </c>
      <c r="E29" s="5">
        <v>67984950</v>
      </c>
      <c r="F29" s="40"/>
      <c r="G29" s="1"/>
      <c r="H29" s="1"/>
      <c r="I29" s="1"/>
      <c r="J29" s="38"/>
      <c r="K29" s="1"/>
      <c r="L29" s="1"/>
      <c r="M29" s="1"/>
    </row>
    <row r="30" spans="2:13">
      <c r="B30" s="3">
        <v>16</v>
      </c>
      <c r="C30" s="4" t="s">
        <v>52</v>
      </c>
      <c r="D30" s="14">
        <v>5260</v>
      </c>
      <c r="E30" s="5">
        <v>8679000</v>
      </c>
      <c r="F30" s="40"/>
      <c r="G30" s="1"/>
      <c r="H30" s="1"/>
      <c r="I30" s="1"/>
      <c r="J30" s="38"/>
      <c r="K30" s="1"/>
      <c r="L30" s="1"/>
      <c r="M30" s="1"/>
    </row>
    <row r="31" spans="2:13">
      <c r="B31" s="3">
        <v>17</v>
      </c>
      <c r="C31" s="4" t="s">
        <v>54</v>
      </c>
      <c r="D31" s="14">
        <v>28240</v>
      </c>
      <c r="E31" s="5">
        <v>46596000</v>
      </c>
      <c r="F31" s="40"/>
      <c r="G31" s="1"/>
      <c r="H31" s="1"/>
      <c r="I31" s="1"/>
      <c r="J31" s="38"/>
      <c r="K31" s="1"/>
      <c r="L31" s="1"/>
      <c r="M31" s="1"/>
    </row>
    <row r="32" spans="2:13">
      <c r="B32" s="3">
        <v>18</v>
      </c>
      <c r="C32" s="4" t="s">
        <v>56</v>
      </c>
      <c r="D32" s="14">
        <v>39289</v>
      </c>
      <c r="E32" s="5">
        <v>64826850</v>
      </c>
      <c r="F32" s="40"/>
      <c r="G32" s="1"/>
      <c r="H32" s="1"/>
      <c r="I32" s="1"/>
      <c r="J32" s="38"/>
      <c r="K32" s="1"/>
      <c r="L32" s="1"/>
      <c r="M32" s="1"/>
    </row>
    <row r="33" spans="2:13">
      <c r="B33" s="3">
        <v>20</v>
      </c>
      <c r="C33" s="4" t="s">
        <v>58</v>
      </c>
      <c r="D33" s="14">
        <v>19410</v>
      </c>
      <c r="E33" s="5">
        <v>32026500</v>
      </c>
      <c r="F33" s="40"/>
      <c r="G33" s="1"/>
      <c r="H33" s="1"/>
      <c r="I33" s="1"/>
      <c r="J33" s="38"/>
      <c r="K33" s="1"/>
      <c r="L33" s="1"/>
      <c r="M33" s="1"/>
    </row>
    <row r="34" spans="2:13">
      <c r="B34" s="3">
        <v>21</v>
      </c>
      <c r="C34" s="4" t="s">
        <v>60</v>
      </c>
      <c r="D34" s="14">
        <v>82386</v>
      </c>
      <c r="E34" s="5">
        <v>135936900</v>
      </c>
      <c r="F34" s="40"/>
      <c r="G34" s="1"/>
      <c r="H34" s="1"/>
      <c r="I34" s="1"/>
      <c r="J34" s="38"/>
      <c r="K34" s="1"/>
      <c r="L34" s="1"/>
      <c r="M34" s="1"/>
    </row>
    <row r="35" spans="2:13">
      <c r="B35" s="3">
        <v>31</v>
      </c>
      <c r="C35" s="4" t="s">
        <v>62</v>
      </c>
      <c r="D35" s="14">
        <v>13881</v>
      </c>
      <c r="E35" s="5">
        <v>22903650</v>
      </c>
      <c r="F35" s="40"/>
      <c r="G35" s="1"/>
      <c r="H35" s="1"/>
      <c r="I35" s="1"/>
      <c r="J35" s="38"/>
      <c r="K35" s="1"/>
      <c r="L35" s="1"/>
      <c r="M35" s="1"/>
    </row>
    <row r="36" spans="2:13">
      <c r="B36" s="3">
        <v>22</v>
      </c>
      <c r="C36" s="4" t="s">
        <v>64</v>
      </c>
      <c r="D36" s="14">
        <v>54127</v>
      </c>
      <c r="E36" s="5">
        <v>89309550</v>
      </c>
      <c r="F36" s="40"/>
      <c r="G36" s="1"/>
      <c r="H36" s="1"/>
      <c r="I36" s="1"/>
      <c r="J36" s="38"/>
      <c r="K36" s="1"/>
      <c r="L36" s="1"/>
      <c r="M36" s="1"/>
    </row>
    <row r="37" spans="2:13">
      <c r="B37" s="3">
        <v>23</v>
      </c>
      <c r="C37" s="4" t="s">
        <v>66</v>
      </c>
      <c r="D37" s="14">
        <v>45680</v>
      </c>
      <c r="E37" s="5">
        <v>75372000</v>
      </c>
      <c r="F37" s="40"/>
      <c r="G37" s="1"/>
      <c r="H37" s="1"/>
      <c r="I37" s="1"/>
      <c r="J37" s="38"/>
      <c r="K37" s="1"/>
      <c r="L37" s="1"/>
      <c r="M37" s="1"/>
    </row>
    <row r="38" spans="2:13">
      <c r="B38" s="3">
        <v>24</v>
      </c>
      <c r="C38" s="4" t="s">
        <v>68</v>
      </c>
      <c r="D38" s="14">
        <v>27938</v>
      </c>
      <c r="E38" s="5">
        <v>46097700</v>
      </c>
      <c r="F38" s="40"/>
      <c r="G38" s="1"/>
      <c r="H38" s="1"/>
      <c r="I38" s="1"/>
      <c r="J38" s="38"/>
      <c r="K38" s="1"/>
      <c r="L38" s="1"/>
      <c r="M38" s="1"/>
    </row>
    <row r="39" spans="2:13">
      <c r="B39" s="3">
        <v>25</v>
      </c>
      <c r="C39" s="4" t="s">
        <v>70</v>
      </c>
      <c r="D39" s="14">
        <v>101168</v>
      </c>
      <c r="E39" s="5">
        <v>166927200</v>
      </c>
      <c r="F39" s="40"/>
      <c r="G39" s="1"/>
      <c r="H39" s="1"/>
      <c r="I39" s="1"/>
      <c r="J39" s="38"/>
      <c r="K39" s="1"/>
      <c r="L39" s="1"/>
      <c r="M39" s="1"/>
    </row>
    <row r="40" spans="2:13">
      <c r="B40" s="3">
        <v>26</v>
      </c>
      <c r="C40" s="4" t="s">
        <v>72</v>
      </c>
      <c r="D40" s="14">
        <v>11244</v>
      </c>
      <c r="E40" s="5">
        <v>18552600</v>
      </c>
      <c r="F40" s="40"/>
      <c r="G40" s="1"/>
      <c r="H40" s="1"/>
      <c r="I40" s="1"/>
      <c r="J40" s="38"/>
      <c r="K40" s="1"/>
      <c r="L40" s="1"/>
      <c r="M40" s="1"/>
    </row>
    <row r="41" spans="2:13">
      <c r="B41" s="6">
        <v>32</v>
      </c>
      <c r="C41" s="7" t="s">
        <v>74</v>
      </c>
      <c r="D41" s="15">
        <v>257981</v>
      </c>
      <c r="E41" s="8">
        <v>425668650</v>
      </c>
      <c r="F41" s="40"/>
      <c r="G41" s="1"/>
      <c r="H41" s="1"/>
      <c r="I41" s="1"/>
      <c r="J41" s="38"/>
      <c r="K41" s="1"/>
      <c r="L41" s="1"/>
      <c r="M41" s="1"/>
    </row>
    <row r="42" spans="2:13" ht="16.5" thickBot="1">
      <c r="B42" s="9">
        <v>27</v>
      </c>
      <c r="C42" s="10" t="s">
        <v>76</v>
      </c>
      <c r="D42" s="16">
        <v>25890</v>
      </c>
      <c r="E42" s="11">
        <v>42718500</v>
      </c>
      <c r="F42" s="40"/>
      <c r="G42" s="1"/>
      <c r="H42" s="1"/>
      <c r="I42" s="1"/>
      <c r="J42" s="38"/>
      <c r="K42" s="1"/>
      <c r="L42" s="1"/>
      <c r="M42" s="1"/>
    </row>
    <row r="43" spans="2:13" ht="18">
      <c r="B43" s="114" t="s">
        <v>86</v>
      </c>
      <c r="C43" s="114"/>
      <c r="D43" s="13">
        <f>SUM(D11:D42)</f>
        <v>1308586</v>
      </c>
      <c r="E43" s="17">
        <f>SUM(E11:E42)</f>
        <v>2159166900</v>
      </c>
      <c r="F43" s="40"/>
      <c r="G43" s="1"/>
      <c r="H43" s="1"/>
      <c r="I43" s="1"/>
      <c r="J43" s="38"/>
      <c r="K43" s="1"/>
      <c r="L43" s="1"/>
      <c r="M43" s="1"/>
    </row>
    <row r="44" spans="2:13">
      <c r="G44" s="1"/>
      <c r="H44" s="1"/>
      <c r="I44" s="1"/>
      <c r="J44" s="38"/>
      <c r="K44" s="1"/>
      <c r="L44" s="1"/>
      <c r="M44" s="1"/>
    </row>
    <row r="45" spans="2:13">
      <c r="H45" s="1"/>
      <c r="I45" s="1"/>
      <c r="J45" s="38"/>
      <c r="K45" s="1"/>
      <c r="L45" s="1"/>
      <c r="M45" s="1"/>
    </row>
    <row r="46" spans="2:13">
      <c r="H46" s="1"/>
      <c r="I46" s="1"/>
      <c r="J46" s="38"/>
      <c r="K46" s="1"/>
      <c r="L46" s="1"/>
      <c r="M46" s="1"/>
    </row>
    <row r="47" spans="2:13">
      <c r="H47" s="1"/>
      <c r="I47" s="1"/>
      <c r="J47" s="38"/>
      <c r="K47" s="1"/>
      <c r="L47" s="1"/>
      <c r="M47" s="1"/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showGridLines="0" workbookViewId="0">
      <pane ySplit="5" topLeftCell="A6" activePane="bottomLeft" state="frozen"/>
      <selection pane="bottomLeft" activeCell="B41" sqref="B41"/>
    </sheetView>
  </sheetViews>
  <sheetFormatPr baseColWidth="10" defaultColWidth="9" defaultRowHeight="15"/>
  <cols>
    <col min="1" max="1" width="0.85546875" style="18" customWidth="1"/>
    <col min="2" max="2" width="22.85546875" style="18" customWidth="1"/>
    <col min="3" max="3" width="2.5703125" style="18" customWidth="1"/>
    <col min="4" max="4" width="9" style="18" customWidth="1"/>
    <col min="5" max="5" width="6.42578125" style="18" customWidth="1"/>
    <col min="6" max="6" width="22" style="18" customWidth="1"/>
    <col min="7" max="7" width="5.28515625" style="18" customWidth="1"/>
    <col min="8" max="8" width="6.7109375" style="18" customWidth="1"/>
    <col min="9" max="9" width="6.28515625" style="18" customWidth="1"/>
    <col min="10" max="10" width="12.28515625" style="18" customWidth="1"/>
    <col min="11" max="11" width="18.5703125" style="18" customWidth="1"/>
    <col min="12" max="12" width="9" style="18" customWidth="1"/>
    <col min="13" max="13" width="3.5703125" style="18" customWidth="1"/>
    <col min="14" max="14" width="0" style="18" hidden="1" customWidth="1"/>
    <col min="15" max="15" width="25.5703125" style="18" customWidth="1"/>
    <col min="16" max="16" width="0" style="18" hidden="1" customWidth="1"/>
    <col min="17" max="16384" width="9" style="18"/>
  </cols>
  <sheetData>
    <row r="1" spans="2:15" ht="12.4" customHeight="1">
      <c r="B1" s="69"/>
    </row>
    <row r="2" spans="2:15" ht="18" customHeight="1">
      <c r="B2" s="69"/>
      <c r="E2" s="82" t="s">
        <v>87</v>
      </c>
      <c r="F2" s="69"/>
      <c r="G2" s="69"/>
      <c r="H2" s="69"/>
      <c r="I2" s="69"/>
      <c r="J2" s="69"/>
      <c r="K2" s="69"/>
      <c r="L2" s="69"/>
    </row>
    <row r="3" spans="2:15" ht="34.5" customHeight="1">
      <c r="B3" s="69"/>
    </row>
    <row r="4" spans="2:15" ht="0.95" customHeight="1"/>
    <row r="5" spans="2:15" ht="4.1500000000000004" customHeight="1"/>
    <row r="6" spans="2:15" ht="11.65" customHeight="1"/>
    <row r="7" spans="2:15" ht="13.5" customHeight="1">
      <c r="D7" s="83" t="s">
        <v>1</v>
      </c>
      <c r="E7" s="79"/>
      <c r="F7" s="79"/>
      <c r="G7" s="79"/>
      <c r="H7" s="65" t="s">
        <v>2</v>
      </c>
      <c r="I7" s="79"/>
      <c r="J7" s="79"/>
      <c r="K7" s="80" t="s">
        <v>88</v>
      </c>
      <c r="L7" s="79"/>
      <c r="M7" s="81"/>
    </row>
    <row r="8" spans="2:15" ht="13.5" customHeight="1">
      <c r="D8" s="117" t="s">
        <v>89</v>
      </c>
      <c r="E8" s="69"/>
      <c r="F8" s="69"/>
      <c r="G8" s="69"/>
      <c r="H8" s="118">
        <v>202209</v>
      </c>
      <c r="I8" s="69"/>
      <c r="J8" s="69"/>
      <c r="K8" s="118">
        <v>399</v>
      </c>
      <c r="L8" s="69"/>
      <c r="M8" s="69"/>
    </row>
    <row r="9" spans="2:15" ht="12.4" customHeight="1"/>
    <row r="10" spans="2:15" ht="15.75" customHeight="1">
      <c r="D10" s="119" t="s">
        <v>90</v>
      </c>
      <c r="E10" s="69"/>
      <c r="F10" s="69"/>
    </row>
    <row r="11" spans="2:15" ht="3.95" customHeight="1" thickBot="1"/>
    <row r="12" spans="2:15" ht="13.5" customHeight="1" thickTop="1" thickBot="1">
      <c r="D12" s="78" t="s">
        <v>5</v>
      </c>
      <c r="E12" s="79"/>
      <c r="F12" s="65" t="s">
        <v>91</v>
      </c>
      <c r="G12" s="79"/>
      <c r="H12" s="79"/>
      <c r="I12" s="79"/>
      <c r="J12" s="115" t="s">
        <v>7</v>
      </c>
      <c r="K12" s="116"/>
      <c r="L12" s="80" t="s">
        <v>3</v>
      </c>
      <c r="M12" s="81"/>
    </row>
    <row r="13" spans="2:15" ht="13.5" customHeight="1" thickTop="1">
      <c r="D13" s="70">
        <v>6500</v>
      </c>
      <c r="E13" s="69"/>
      <c r="F13" s="121">
        <v>400</v>
      </c>
      <c r="G13" s="69"/>
      <c r="H13" s="69"/>
      <c r="I13" s="69"/>
      <c r="J13" s="70">
        <v>2600000</v>
      </c>
      <c r="K13" s="69"/>
      <c r="L13" s="120" t="s">
        <v>3</v>
      </c>
      <c r="M13" s="69"/>
    </row>
    <row r="14" spans="2:15" ht="13.5" customHeight="1">
      <c r="D14" s="71" t="s">
        <v>3</v>
      </c>
      <c r="E14" s="72"/>
      <c r="F14" s="122">
        <v>400</v>
      </c>
      <c r="G14" s="72"/>
      <c r="H14" s="72"/>
      <c r="I14" s="72"/>
      <c r="J14" s="126">
        <v>2600000</v>
      </c>
      <c r="K14" s="127"/>
      <c r="L14" s="123" t="s">
        <v>3</v>
      </c>
      <c r="M14" s="72"/>
      <c r="O14" s="50"/>
    </row>
    <row r="15" spans="2:15" ht="21.95" customHeight="1"/>
    <row r="16" spans="2:15" ht="15.75" customHeight="1">
      <c r="D16" s="119" t="s">
        <v>92</v>
      </c>
      <c r="E16" s="69"/>
      <c r="F16" s="69"/>
      <c r="G16" s="69"/>
      <c r="H16" s="69"/>
    </row>
    <row r="17" spans="4:13" ht="5.0999999999999996" customHeight="1" thickBot="1"/>
    <row r="18" spans="4:13" ht="13.5" customHeight="1" thickTop="1" thickBot="1">
      <c r="D18" s="78" t="s">
        <v>5</v>
      </c>
      <c r="E18" s="79"/>
      <c r="F18" s="65" t="s">
        <v>91</v>
      </c>
      <c r="G18" s="79"/>
      <c r="H18" s="79"/>
      <c r="I18" s="79"/>
      <c r="J18" s="115" t="s">
        <v>7</v>
      </c>
      <c r="K18" s="116"/>
      <c r="L18" s="124" t="s">
        <v>3</v>
      </c>
      <c r="M18" s="125"/>
    </row>
    <row r="19" spans="4:13" ht="13.5" customHeight="1" thickTop="1">
      <c r="D19" s="120">
        <v>3500</v>
      </c>
      <c r="E19" s="69"/>
      <c r="F19" s="121">
        <v>131</v>
      </c>
      <c r="G19" s="69"/>
      <c r="H19" s="69"/>
      <c r="I19" s="69"/>
      <c r="J19" s="70">
        <v>458500</v>
      </c>
      <c r="K19" s="69"/>
      <c r="L19" s="120" t="s">
        <v>3</v>
      </c>
      <c r="M19" s="69"/>
    </row>
    <row r="20" spans="4:13" ht="13.5" customHeight="1">
      <c r="D20" s="71" t="s">
        <v>3</v>
      </c>
      <c r="E20" s="72"/>
      <c r="F20" s="122">
        <v>131</v>
      </c>
      <c r="G20" s="72"/>
      <c r="H20" s="72"/>
      <c r="I20" s="72"/>
      <c r="J20" s="73">
        <v>458500</v>
      </c>
      <c r="K20" s="72"/>
      <c r="L20" s="123" t="s">
        <v>3</v>
      </c>
      <c r="M20" s="72"/>
    </row>
    <row r="21" spans="4:13" ht="13.5" customHeight="1"/>
    <row r="22" spans="4:13" ht="23.85" customHeight="1">
      <c r="D22" s="119" t="s">
        <v>93</v>
      </c>
      <c r="E22" s="69"/>
      <c r="F22" s="69"/>
      <c r="G22" s="69"/>
      <c r="H22" s="69"/>
    </row>
    <row r="23" spans="4:13" ht="15.75" customHeight="1" thickBot="1"/>
    <row r="24" spans="4:13" ht="18" customHeight="1" thickTop="1" thickBot="1">
      <c r="D24" s="78" t="s">
        <v>5</v>
      </c>
      <c r="E24" s="79"/>
      <c r="F24" s="65" t="s">
        <v>91</v>
      </c>
      <c r="G24" s="79"/>
      <c r="H24" s="79"/>
      <c r="I24" s="79"/>
      <c r="J24" s="115" t="s">
        <v>7</v>
      </c>
      <c r="K24" s="116"/>
      <c r="L24" s="80" t="s">
        <v>3</v>
      </c>
      <c r="M24" s="81"/>
    </row>
    <row r="25" spans="4:13" ht="13.5" customHeight="1" thickTop="1">
      <c r="D25" s="70">
        <v>1850</v>
      </c>
      <c r="E25" s="69"/>
      <c r="F25" s="121">
        <v>165</v>
      </c>
      <c r="G25" s="69"/>
      <c r="H25" s="69"/>
      <c r="I25" s="69"/>
      <c r="J25" s="70">
        <v>305250</v>
      </c>
      <c r="K25" s="69"/>
      <c r="L25" s="120" t="s">
        <v>3</v>
      </c>
      <c r="M25" s="69"/>
    </row>
    <row r="26" spans="4:13" ht="13.5" customHeight="1">
      <c r="D26" s="70">
        <v>3500</v>
      </c>
      <c r="E26" s="69"/>
      <c r="F26" s="121">
        <v>103</v>
      </c>
      <c r="G26" s="69"/>
      <c r="H26" s="69"/>
      <c r="I26" s="69"/>
      <c r="J26" s="70">
        <v>360500</v>
      </c>
      <c r="K26" s="69"/>
      <c r="L26" s="120" t="s">
        <v>3</v>
      </c>
      <c r="M26" s="69"/>
    </row>
    <row r="27" spans="4:13" ht="13.5" customHeight="1">
      <c r="D27" s="71" t="s">
        <v>3</v>
      </c>
      <c r="E27" s="72"/>
      <c r="F27" s="122">
        <v>268</v>
      </c>
      <c r="G27" s="72"/>
      <c r="H27" s="72"/>
      <c r="I27" s="72"/>
      <c r="J27" s="73">
        <v>665750</v>
      </c>
      <c r="K27" s="72"/>
      <c r="L27" s="123" t="s">
        <v>3</v>
      </c>
      <c r="M27" s="72"/>
    </row>
    <row r="28" spans="4:13" ht="13.5" customHeight="1"/>
  </sheetData>
  <mergeCells count="51"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18:E18"/>
    <mergeCell ref="F18:I18"/>
    <mergeCell ref="J18:K18"/>
    <mergeCell ref="L18:M18"/>
    <mergeCell ref="D27:E27"/>
    <mergeCell ref="F27:I27"/>
    <mergeCell ref="J27:K27"/>
    <mergeCell ref="L27:M27"/>
    <mergeCell ref="D25:E25"/>
    <mergeCell ref="F25:I25"/>
    <mergeCell ref="J25:K25"/>
    <mergeCell ref="L25:M25"/>
    <mergeCell ref="D26:E26"/>
    <mergeCell ref="F26:I26"/>
    <mergeCell ref="J26:K26"/>
    <mergeCell ref="L26:M26"/>
    <mergeCell ref="B1:B3"/>
    <mergeCell ref="E2:L2"/>
    <mergeCell ref="D7:G7"/>
    <mergeCell ref="H7:J7"/>
    <mergeCell ref="K7:M7"/>
    <mergeCell ref="D24:E24"/>
    <mergeCell ref="F24:I24"/>
    <mergeCell ref="J24:K24"/>
    <mergeCell ref="L24:M24"/>
    <mergeCell ref="D8:G8"/>
    <mergeCell ref="H8:J8"/>
    <mergeCell ref="K8:M8"/>
    <mergeCell ref="D22:H22"/>
    <mergeCell ref="D19:E19"/>
    <mergeCell ref="F19:I19"/>
    <mergeCell ref="J19:K19"/>
    <mergeCell ref="L19:M19"/>
    <mergeCell ref="D20:E20"/>
    <mergeCell ref="F20:I20"/>
    <mergeCell ref="J20:K20"/>
    <mergeCell ref="L20:M20"/>
  </mergeCells>
  <pageMargins left="0.25" right="0.25" top="1" bottom="1.48042007874016" header="1" footer="1"/>
  <pageSetup orientation="landscape" horizontalDpi="300" verticalDpi="300" r:id="rId1"/>
  <headerFooter alignWithMargins="0">
    <oddFooter>&amp;L&amp;"Verdana,Bold"&amp;5 Página  1 de  2 &amp;R&amp;"Verdana,Bold"&amp;5 Sistema de Información Programa Supérate - SIPS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Alvaro Leandro Segura Sierra</cp:lastModifiedBy>
  <dcterms:created xsi:type="dcterms:W3CDTF">2022-05-11T12:55:21Z</dcterms:created>
  <dcterms:modified xsi:type="dcterms:W3CDTF">2022-10-12T14:34:43Z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