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ol-fs-01\Direccion de Planificacion y Seguimiento\Seguimiento y Evaluacion\1. DERVYS SANCHEZ\Boletín Estadistico Mensual OAI\DICIEMBRE\"/>
    </mc:Choice>
  </mc:AlternateContent>
  <xr:revisionPtr revIDLastSave="0" documentId="13_ncr:1_{5D482C45-6314-48EE-B8AC-10541F6777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ono Luz" sheetId="3" r:id="rId1"/>
    <sheet name="Bono Gas" sheetId="1" r:id="rId2"/>
    <sheet name="Aliméntate" sheetId="4" r:id="rId3"/>
    <sheet name="Mujer Supérate" sheetId="5" r:id="rId4"/>
  </sheets>
  <definedNames>
    <definedName name="_xlnm.Print_Titles" localSheetId="3">'Mujer Supérate'!$1:$5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4" i="5" l="1"/>
  <c r="J13" i="5"/>
  <c r="F49" i="3"/>
  <c r="D8" i="1"/>
  <c r="D9" i="1"/>
  <c r="E9" i="1" s="1"/>
  <c r="F46" i="1"/>
  <c r="E43" i="4"/>
  <c r="E49" i="3" l="1"/>
  <c r="E46" i="1" l="1"/>
  <c r="D43" i="4"/>
  <c r="E8" i="1" l="1"/>
</calcChain>
</file>

<file path=xl/sharedStrings.xml><?xml version="1.0" encoding="utf-8"?>
<sst xmlns="http://schemas.openxmlformats.org/spreadsheetml/2006/main" count="215" uniqueCount="90">
  <si>
    <t>RESUMEN NOMINA SUPERATE</t>
  </si>
  <si>
    <t>Componente</t>
  </si>
  <si>
    <t>Periodo</t>
  </si>
  <si>
    <t/>
  </si>
  <si>
    <t>Ayuda al Gas Licuado de Petroleo</t>
  </si>
  <si>
    <t>Monto Pagado</t>
  </si>
  <si>
    <t>Beneficiarios Nomina Actual</t>
  </si>
  <si>
    <t>Total</t>
  </si>
  <si>
    <t>Detalle Montos / Provincias</t>
  </si>
  <si>
    <t>Provincia</t>
  </si>
  <si>
    <t>Beneficiarios</t>
  </si>
  <si>
    <t>Monto</t>
  </si>
  <si>
    <t>02</t>
  </si>
  <si>
    <t>AZUA</t>
  </si>
  <si>
    <t>03</t>
  </si>
  <si>
    <t>BAHORUCO</t>
  </si>
  <si>
    <t>04</t>
  </si>
  <si>
    <t>BARAHONA</t>
  </si>
  <si>
    <t>05</t>
  </si>
  <si>
    <t>DAJABON</t>
  </si>
  <si>
    <t>01</t>
  </si>
  <si>
    <t>DISTRITO NACIONAL</t>
  </si>
  <si>
    <t>06</t>
  </si>
  <si>
    <t>DUARTE</t>
  </si>
  <si>
    <t>08</t>
  </si>
  <si>
    <t>EL SEIBO</t>
  </si>
  <si>
    <t>07</t>
  </si>
  <si>
    <t>ELIAS PIÑA</t>
  </si>
  <si>
    <t>09</t>
  </si>
  <si>
    <t>ESPAILLAT</t>
  </si>
  <si>
    <t>30</t>
  </si>
  <si>
    <t>HATO MAYOR</t>
  </si>
  <si>
    <t>19</t>
  </si>
  <si>
    <t>HERMANAS MIRABAL</t>
  </si>
  <si>
    <t>10</t>
  </si>
  <si>
    <t>INDEPENDENCIA</t>
  </si>
  <si>
    <t>11</t>
  </si>
  <si>
    <t>LA ALTAGRACIA</t>
  </si>
  <si>
    <t>12</t>
  </si>
  <si>
    <t>LA ROMANA</t>
  </si>
  <si>
    <t>13</t>
  </si>
  <si>
    <t>LA VEGA</t>
  </si>
  <si>
    <t>14</t>
  </si>
  <si>
    <t>MARIA TRINIDAD SANCHEZ</t>
  </si>
  <si>
    <t>28</t>
  </si>
  <si>
    <t>MONSEÑOR NOUEL</t>
  </si>
  <si>
    <t>15</t>
  </si>
  <si>
    <t>MONTE CRISTI</t>
  </si>
  <si>
    <t>29</t>
  </si>
  <si>
    <t>MONTE PLATA</t>
  </si>
  <si>
    <t>16</t>
  </si>
  <si>
    <t>PEDERNALES</t>
  </si>
  <si>
    <t>17</t>
  </si>
  <si>
    <t>PERAVIA</t>
  </si>
  <si>
    <t>18</t>
  </si>
  <si>
    <t>PUERTO PLATA</t>
  </si>
  <si>
    <t>20</t>
  </si>
  <si>
    <t>SAMANA</t>
  </si>
  <si>
    <t>21</t>
  </si>
  <si>
    <t>SAN CRISTOBAL</t>
  </si>
  <si>
    <t>31</t>
  </si>
  <si>
    <t>SAN JOSE DE OCOA</t>
  </si>
  <si>
    <t>22</t>
  </si>
  <si>
    <t>SAN JUAN</t>
  </si>
  <si>
    <t>23</t>
  </si>
  <si>
    <t>SAN PEDRO DE MACORIS</t>
  </si>
  <si>
    <t>24</t>
  </si>
  <si>
    <t>SANCHEZ RAMIREZ</t>
  </si>
  <si>
    <t>25</t>
  </si>
  <si>
    <t>SANTIAGO</t>
  </si>
  <si>
    <t>26</t>
  </si>
  <si>
    <t>SANTIAGO RODRIGUEZ</t>
  </si>
  <si>
    <t>32</t>
  </si>
  <si>
    <t>SANTO DOMINGO</t>
  </si>
  <si>
    <t>27</t>
  </si>
  <si>
    <t>VALVERDE</t>
  </si>
  <si>
    <t>Total Beneficiarios Componente Subsidio Eléctrico</t>
  </si>
  <si>
    <t>Relación Montos / Provincias</t>
  </si>
  <si>
    <t>Nómina Aliméntate consolidada</t>
  </si>
  <si>
    <t>Código</t>
  </si>
  <si>
    <t>Participantes</t>
  </si>
  <si>
    <t xml:space="preserve">Total </t>
  </si>
  <si>
    <t>RESUMEN NOMINA MUJER SUPERATE</t>
  </si>
  <si>
    <t>Cantidad de Beneficiarias</t>
  </si>
  <si>
    <t>Mujer Superate</t>
  </si>
  <si>
    <t>Beneficiarios Nómina Consolidada</t>
  </si>
  <si>
    <t>Beneficiarios Nómina Actual</t>
  </si>
  <si>
    <t>Beneficiarios Nómina (Consumo con Cédula)</t>
  </si>
  <si>
    <t>Beneficiarios Nómina (Consumo con Tarjeta)</t>
  </si>
  <si>
    <t>Descripcion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</si>
</sst>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[$-10409]&quot;$&quot;#,##0.00;\(&quot;$&quot;#,##0.00\)"/>
    <numFmt numFmtId="165" formatCode="[$-10409]#,##0;\-#,##0"/>
    <numFmt numFmtId="166" formatCode="[$-409]#,##0;[$-409]&quot;-&quot;#,##0"/>
    <numFmt numFmtId="167" formatCode="[$-10409]#,##0.00;\-#,##0.00"/>
    <numFmt numFmtId="168" formatCode="[$-10409]&quot;$&quot;#,##0;\(&quot;$&quot;#,##0\)"/>
  </numFmts>
  <fonts count="26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000000"/>
      <name val="Verdana"/>
    </font>
    <font>
      <b/>
      <sz val="9"/>
      <color rgb="FF000000"/>
      <name val="Verdana"/>
    </font>
    <font>
      <sz val="8"/>
      <color rgb="FF000000"/>
      <name val="OCR A Extended"/>
    </font>
    <font>
      <b/>
      <sz val="8"/>
      <color rgb="FF000000"/>
      <name val="OCR A Extended"/>
    </font>
    <font>
      <sz val="11"/>
      <color rgb="FF000000"/>
      <name val="Calibri"/>
      <family val="2"/>
      <scheme val="minor"/>
    </font>
    <font>
      <b/>
      <sz val="11"/>
      <color rgb="FF000000"/>
      <name val="Arial"/>
    </font>
    <font>
      <b/>
      <sz val="9"/>
      <color rgb="FF000000"/>
      <name val="Arial"/>
    </font>
    <font>
      <sz val="12"/>
      <name val="Times New Roman"/>
      <family val="1"/>
    </font>
    <font>
      <sz val="10"/>
      <color rgb="FF000000"/>
      <name val="OCR A Extended"/>
    </font>
    <font>
      <b/>
      <u/>
      <sz val="10"/>
      <color rgb="FF000000"/>
      <name val="Verdana"/>
    </font>
    <font>
      <b/>
      <sz val="12"/>
      <name val="OCR A Extended"/>
      <family val="3"/>
    </font>
    <font>
      <sz val="12"/>
      <name val="OCR A Extended"/>
      <family val="3"/>
    </font>
    <font>
      <b/>
      <sz val="14"/>
      <color theme="1"/>
      <name val="OCR A Extended"/>
      <family val="3"/>
    </font>
    <font>
      <b/>
      <sz val="8"/>
      <color rgb="FFFF0000"/>
      <name val="OCR A Extended"/>
      <family val="3"/>
    </font>
    <font>
      <sz val="11"/>
      <color rgb="FFFF0000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Verdana"/>
      <family val="2"/>
    </font>
    <font>
      <b/>
      <sz val="8"/>
      <color rgb="FF000000"/>
      <name val="OCR A Extended"/>
      <family val="3"/>
    </font>
    <font>
      <b/>
      <sz val="11"/>
      <name val="Calibri"/>
      <family val="2"/>
    </font>
    <font>
      <sz val="8"/>
      <color rgb="FF000000"/>
      <name val="OCR A Extended"/>
      <family val="3"/>
    </font>
    <font>
      <sz val="8"/>
      <name val="Calibri"/>
      <family val="2"/>
    </font>
    <font>
      <sz val="10"/>
      <name val="OCR A Extended"/>
      <family val="3"/>
    </font>
    <font>
      <sz val="10"/>
      <name val="Calibri"/>
      <family val="2"/>
    </font>
    <font>
      <b/>
      <sz val="10"/>
      <color rgb="FF000000"/>
      <name val="OCR A Extended"/>
      <family val="3"/>
    </font>
  </fonts>
  <fills count="4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07">
    <xf numFmtId="0" fontId="1" fillId="0" borderId="0" xfId="0" applyFont="1"/>
    <xf numFmtId="0" fontId="9" fillId="0" borderId="0" xfId="0" applyFont="1"/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/>
    </xf>
    <xf numFmtId="0" fontId="12" fillId="3" borderId="5" xfId="0" applyFont="1" applyFill="1" applyBorder="1" applyAlignment="1">
      <alignment horizontal="center" vertical="center"/>
    </xf>
    <xf numFmtId="3" fontId="14" fillId="3" borderId="5" xfId="1" applyNumberFormat="1" applyFont="1" applyFill="1" applyBorder="1" applyAlignment="1">
      <alignment horizontal="right"/>
    </xf>
    <xf numFmtId="3" fontId="13" fillId="0" borderId="5" xfId="1" applyNumberFormat="1" applyFont="1" applyFill="1" applyBorder="1" applyAlignment="1">
      <alignment horizontal="right" vertical="center"/>
    </xf>
    <xf numFmtId="3" fontId="13" fillId="0" borderId="6" xfId="1" applyNumberFormat="1" applyFont="1" applyFill="1" applyBorder="1" applyAlignment="1">
      <alignment horizontal="right" vertical="center"/>
    </xf>
    <xf numFmtId="3" fontId="13" fillId="0" borderId="7" xfId="1" applyNumberFormat="1" applyFont="1" applyFill="1" applyBorder="1" applyAlignment="1">
      <alignment horizontal="right" vertical="center"/>
    </xf>
    <xf numFmtId="165" fontId="4" fillId="0" borderId="0" xfId="0" applyNumberFormat="1" applyFont="1" applyAlignment="1">
      <alignment vertical="top" wrapText="1" readingOrder="1"/>
    </xf>
    <xf numFmtId="164" fontId="4" fillId="0" borderId="0" xfId="0" applyNumberFormat="1" applyFont="1" applyAlignment="1">
      <alignment vertical="top" wrapText="1" readingOrder="1"/>
    </xf>
    <xf numFmtId="165" fontId="4" fillId="0" borderId="0" xfId="0" applyNumberFormat="1" applyFont="1" applyAlignment="1">
      <alignment horizontal="right" vertical="top" wrapText="1" readingOrder="1"/>
    </xf>
    <xf numFmtId="165" fontId="15" fillId="0" borderId="0" xfId="0" applyNumberFormat="1" applyFont="1" applyAlignment="1">
      <alignment horizontal="right" vertical="top" wrapText="1" readingOrder="1"/>
    </xf>
    <xf numFmtId="166" fontId="17" fillId="0" borderId="0" xfId="0" applyNumberFormat="1" applyFont="1" applyAlignment="1">
      <alignment horizontal="right" vertical="top" wrapText="1" readingOrder="1"/>
    </xf>
    <xf numFmtId="0" fontId="17" fillId="0" borderId="0" xfId="0" applyFont="1" applyAlignment="1">
      <alignment horizontal="right" vertical="top" wrapText="1" readingOrder="1"/>
    </xf>
    <xf numFmtId="0" fontId="18" fillId="0" borderId="0" xfId="0" applyFont="1" applyAlignment="1">
      <alignment horizontal="left" vertical="top" wrapText="1" readingOrder="1"/>
    </xf>
    <xf numFmtId="166" fontId="9" fillId="0" borderId="0" xfId="0" applyNumberFormat="1" applyFont="1"/>
    <xf numFmtId="166" fontId="1" fillId="0" borderId="0" xfId="0" applyNumberFormat="1" applyFont="1"/>
    <xf numFmtId="7" fontId="13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top" wrapText="1" readingOrder="1"/>
    </xf>
    <xf numFmtId="165" fontId="1" fillId="0" borderId="0" xfId="0" applyNumberFormat="1" applyFont="1"/>
    <xf numFmtId="7" fontId="1" fillId="0" borderId="0" xfId="0" applyNumberFormat="1" applyFont="1"/>
    <xf numFmtId="0" fontId="22" fillId="0" borderId="0" xfId="0" applyFont="1" applyAlignment="1">
      <alignment horizontal="left"/>
    </xf>
    <xf numFmtId="165" fontId="21" fillId="0" borderId="0" xfId="0" applyNumberFormat="1" applyFont="1" applyAlignment="1">
      <alignment horizontal="left" vertical="top" wrapText="1" readingOrder="1"/>
    </xf>
    <xf numFmtId="165" fontId="23" fillId="0" borderId="0" xfId="0" applyNumberFormat="1" applyFont="1" applyAlignment="1">
      <alignment horizontal="right" vertical="top" wrapText="1" readingOrder="1"/>
    </xf>
    <xf numFmtId="165" fontId="25" fillId="0" borderId="4" xfId="0" applyNumberFormat="1" applyFont="1" applyBorder="1" applyAlignment="1">
      <alignment horizontal="right" vertical="top" wrapText="1" readingOrder="1"/>
    </xf>
    <xf numFmtId="165" fontId="4" fillId="0" borderId="4" xfId="0" applyNumberFormat="1" applyFont="1" applyBorder="1" applyAlignment="1">
      <alignment horizontal="right" vertical="top" wrapText="1" readingOrder="1"/>
    </xf>
    <xf numFmtId="165" fontId="4" fillId="0" borderId="11" xfId="0" applyNumberFormat="1" applyFont="1" applyBorder="1" applyAlignment="1">
      <alignment horizontal="right" vertical="top" wrapText="1" readingOrder="1"/>
    </xf>
    <xf numFmtId="165" fontId="19" fillId="0" borderId="12" xfId="0" applyNumberFormat="1" applyFont="1" applyBorder="1" applyAlignment="1">
      <alignment horizontal="right" vertical="top" wrapText="1" readingOrder="1"/>
    </xf>
    <xf numFmtId="0" fontId="14" fillId="3" borderId="8" xfId="0" applyFont="1" applyFill="1" applyBorder="1"/>
    <xf numFmtId="0" fontId="5" fillId="0" borderId="4" xfId="0" applyFont="1" applyBorder="1" applyAlignment="1">
      <alignment vertical="top" wrapText="1" readingOrder="1"/>
    </xf>
    <xf numFmtId="0" fontId="3" fillId="2" borderId="2" xfId="0" applyFont="1" applyFill="1" applyBorder="1" applyAlignment="1">
      <alignment horizontal="center" vertical="top" wrapText="1" readingOrder="1"/>
    </xf>
    <xf numFmtId="164" fontId="5" fillId="0" borderId="4" xfId="0" applyNumberFormat="1" applyFont="1" applyBorder="1" applyAlignment="1">
      <alignment horizontal="right" vertical="top" wrapText="1" readingOrder="1"/>
    </xf>
    <xf numFmtId="0" fontId="3" fillId="2" borderId="2" xfId="0" applyFont="1" applyFill="1" applyBorder="1" applyAlignment="1">
      <alignment horizontal="right" vertical="top" wrapText="1" readingOrder="1"/>
    </xf>
    <xf numFmtId="0" fontId="25" fillId="0" borderId="4" xfId="0" applyFont="1" applyBorder="1" applyAlignment="1">
      <alignment vertical="top" wrapText="1" readingOrder="1"/>
    </xf>
    <xf numFmtId="168" fontId="25" fillId="0" borderId="12" xfId="0" applyNumberFormat="1" applyFont="1" applyBorder="1" applyAlignment="1">
      <alignment horizontal="right" vertical="top" wrapText="1" readingOrder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 vertical="top" wrapText="1" readingOrder="1"/>
    </xf>
    <xf numFmtId="165" fontId="5" fillId="0" borderId="0" xfId="0" applyNumberFormat="1" applyFont="1" applyAlignment="1">
      <alignment horizontal="right" vertical="top" wrapText="1" readingOrder="1"/>
    </xf>
    <xf numFmtId="5" fontId="13" fillId="0" borderId="5" xfId="0" applyNumberFormat="1" applyFont="1" applyBorder="1" applyAlignment="1">
      <alignment horizontal="right" vertical="center"/>
    </xf>
    <xf numFmtId="5" fontId="13" fillId="0" borderId="6" xfId="0" applyNumberFormat="1" applyFont="1" applyBorder="1" applyAlignment="1">
      <alignment horizontal="right" vertical="center"/>
    </xf>
    <xf numFmtId="5" fontId="13" fillId="0" borderId="7" xfId="0" applyNumberFormat="1" applyFont="1" applyBorder="1" applyAlignment="1">
      <alignment horizontal="right" vertical="center"/>
    </xf>
    <xf numFmtId="5" fontId="14" fillId="3" borderId="5" xfId="1" applyNumberFormat="1" applyFont="1" applyFill="1" applyBorder="1" applyAlignment="1">
      <alignment horizontal="right"/>
    </xf>
    <xf numFmtId="164" fontId="4" fillId="0" borderId="0" xfId="0" applyNumberFormat="1" applyFont="1" applyAlignment="1">
      <alignment horizontal="center" vertical="top" wrapText="1" readingOrder="1"/>
    </xf>
    <xf numFmtId="0" fontId="1" fillId="0" borderId="0" xfId="0" applyFont="1" applyAlignment="1">
      <alignment horizontal="center"/>
    </xf>
    <xf numFmtId="164" fontId="15" fillId="0" borderId="0" xfId="0" applyNumberFormat="1" applyFont="1" applyAlignment="1">
      <alignment horizontal="right" vertical="top" wrapText="1" readingOrder="1"/>
    </xf>
    <xf numFmtId="0" fontId="16" fillId="0" borderId="0" xfId="0" applyFont="1" applyAlignment="1">
      <alignment vertical="top" wrapText="1"/>
    </xf>
    <xf numFmtId="0" fontId="3" fillId="0" borderId="0" xfId="0" applyFont="1" applyAlignment="1">
      <alignment vertical="top" wrapText="1" readingOrder="1"/>
    </xf>
    <xf numFmtId="0" fontId="3" fillId="0" borderId="0" xfId="0" applyFont="1" applyAlignment="1">
      <alignment horizontal="right" vertical="top" wrapText="1" readingOrder="1"/>
    </xf>
    <xf numFmtId="164" fontId="4" fillId="0" borderId="0" xfId="0" applyNumberFormat="1" applyFont="1" applyAlignment="1">
      <alignment horizontal="left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1" fillId="0" borderId="0" xfId="0" applyFont="1"/>
    <xf numFmtId="0" fontId="8" fillId="0" borderId="0" xfId="0" applyFont="1" applyAlignment="1">
      <alignment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23" fillId="0" borderId="0" xfId="0" applyFont="1" applyAlignment="1">
      <alignment vertical="top" wrapText="1" readingOrder="1"/>
    </xf>
    <xf numFmtId="164" fontId="4" fillId="0" borderId="0" xfId="0" applyNumberFormat="1" applyFont="1" applyAlignment="1">
      <alignment horizontal="right" vertical="top" wrapText="1" readingOrder="1"/>
    </xf>
    <xf numFmtId="0" fontId="5" fillId="0" borderId="0" xfId="0" applyFont="1" applyAlignment="1">
      <alignment vertical="top" wrapText="1" readingOrder="1"/>
    </xf>
    <xf numFmtId="164" fontId="5" fillId="0" borderId="0" xfId="0" applyNumberFormat="1" applyFont="1" applyAlignment="1">
      <alignment horizontal="right" vertical="top" wrapText="1" readingOrder="1"/>
    </xf>
    <xf numFmtId="0" fontId="3" fillId="0" borderId="14" xfId="0" applyFont="1" applyBorder="1" applyAlignment="1">
      <alignment horizontal="center" vertical="top" wrapText="1" readingOrder="1"/>
    </xf>
    <xf numFmtId="0" fontId="3" fillId="2" borderId="1" xfId="0" applyFont="1" applyFill="1" applyBorder="1" applyAlignment="1">
      <alignment vertical="top" wrapText="1" readingOrder="1"/>
    </xf>
    <xf numFmtId="0" fontId="3" fillId="2" borderId="2" xfId="0" applyFont="1" applyFill="1" applyBorder="1" applyAlignment="1">
      <alignment vertical="top" wrapText="1" readingOrder="1"/>
    </xf>
    <xf numFmtId="0" fontId="23" fillId="0" borderId="4" xfId="0" applyFont="1" applyBorder="1" applyAlignment="1">
      <alignment vertical="top" wrapText="1" readingOrder="1"/>
    </xf>
    <xf numFmtId="0" fontId="25" fillId="0" borderId="4" xfId="0" applyFont="1" applyBorder="1" applyAlignment="1">
      <alignment vertical="top" wrapText="1" readingOrder="1"/>
    </xf>
    <xf numFmtId="0" fontId="24" fillId="0" borderId="4" xfId="0" applyFont="1" applyBorder="1" applyAlignment="1">
      <alignment vertical="top" wrapText="1"/>
    </xf>
    <xf numFmtId="0" fontId="24" fillId="0" borderId="0" xfId="0" applyFont="1"/>
    <xf numFmtId="165" fontId="4" fillId="0" borderId="0" xfId="0" applyNumberFormat="1" applyFont="1" applyAlignment="1">
      <alignment horizontal="right" vertical="top" wrapText="1" readingOrder="1"/>
    </xf>
    <xf numFmtId="0" fontId="1" fillId="0" borderId="0" xfId="0" applyFont="1" applyAlignment="1">
      <alignment vertical="top" wrapText="1"/>
    </xf>
    <xf numFmtId="165" fontId="5" fillId="0" borderId="0" xfId="0" applyNumberFormat="1" applyFont="1" applyAlignment="1">
      <alignment horizontal="center" vertical="top" wrapText="1" readingOrder="1"/>
    </xf>
    <xf numFmtId="0" fontId="1" fillId="0" borderId="0" xfId="0" applyFont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 readingOrder="1"/>
    </xf>
    <xf numFmtId="0" fontId="3" fillId="2" borderId="13" xfId="0" applyFont="1" applyFill="1" applyBorder="1" applyAlignment="1">
      <alignment horizontal="center" vertical="top" wrapText="1" readingOrder="1"/>
    </xf>
    <xf numFmtId="164" fontId="5" fillId="0" borderId="0" xfId="0" applyNumberFormat="1" applyFont="1" applyAlignment="1">
      <alignment horizontal="left" vertical="top" wrapText="1" readingOrder="1"/>
    </xf>
    <xf numFmtId="0" fontId="1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right" vertical="top" wrapText="1" readingOrder="1"/>
    </xf>
    <xf numFmtId="0" fontId="3" fillId="2" borderId="2" xfId="0" applyFont="1" applyFill="1" applyBorder="1" applyAlignment="1">
      <alignment horizontal="right" vertical="top" wrapText="1" readingOrder="1"/>
    </xf>
    <xf numFmtId="0" fontId="3" fillId="2" borderId="3" xfId="0" applyFont="1" applyFill="1" applyBorder="1" applyAlignment="1">
      <alignment horizontal="right" vertical="top" wrapText="1" readingOrder="1"/>
    </xf>
    <xf numFmtId="164" fontId="4" fillId="0" borderId="2" xfId="0" applyNumberFormat="1" applyFont="1" applyBorder="1" applyAlignment="1">
      <alignment horizontal="right" vertical="top" wrapText="1" readingOrder="1"/>
    </xf>
    <xf numFmtId="164" fontId="4" fillId="0" borderId="11" xfId="0" applyNumberFormat="1" applyFont="1" applyBorder="1" applyAlignment="1">
      <alignment horizontal="right" vertical="top" wrapText="1" readingOrder="1"/>
    </xf>
    <xf numFmtId="0" fontId="5" fillId="0" borderId="4" xfId="0" applyFont="1" applyBorder="1" applyAlignment="1">
      <alignment vertical="top" wrapText="1" readingOrder="1"/>
    </xf>
    <xf numFmtId="0" fontId="4" fillId="0" borderId="4" xfId="0" applyFont="1" applyBorder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2" fillId="0" borderId="0" xfId="0" applyFont="1" applyAlignment="1">
      <alignment horizontal="center" vertical="top" wrapText="1" readingOrder="1"/>
    </xf>
    <xf numFmtId="0" fontId="1" fillId="0" borderId="4" xfId="0" applyFont="1" applyBorder="1"/>
    <xf numFmtId="0" fontId="4" fillId="0" borderId="14" xfId="0" applyFont="1" applyBorder="1" applyAlignment="1">
      <alignment vertical="top" wrapText="1" readingOrder="1"/>
    </xf>
    <xf numFmtId="165" fontId="21" fillId="0" borderId="0" xfId="0" applyNumberFormat="1" applyFont="1" applyAlignment="1">
      <alignment horizontal="left" vertical="top" wrapText="1" readingOrder="1"/>
    </xf>
    <xf numFmtId="167" fontId="19" fillId="0" borderId="12" xfId="0" applyNumberFormat="1" applyFont="1" applyBorder="1" applyAlignment="1">
      <alignment horizontal="right" vertical="top" wrapText="1" readingOrder="1"/>
    </xf>
    <xf numFmtId="0" fontId="14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top" wrapText="1" readingOrder="1"/>
    </xf>
    <xf numFmtId="0" fontId="1" fillId="0" borderId="2" xfId="0" applyFont="1" applyBorder="1" applyAlignment="1">
      <alignment vertical="top" wrapText="1"/>
    </xf>
    <xf numFmtId="0" fontId="3" fillId="2" borderId="9" xfId="0" applyFont="1" applyFill="1" applyBorder="1" applyAlignment="1">
      <alignment horizontal="right" vertical="top" wrapText="1" readingOrder="1"/>
    </xf>
    <xf numFmtId="0" fontId="1" fillId="0" borderId="9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0" xfId="0" applyFont="1" applyAlignment="1">
      <alignment horizontal="right" vertical="top" wrapText="1" readingOrder="1"/>
    </xf>
    <xf numFmtId="0" fontId="1" fillId="0" borderId="4" xfId="0" applyFont="1" applyBorder="1" applyAlignment="1">
      <alignment vertical="top" wrapText="1"/>
    </xf>
    <xf numFmtId="165" fontId="5" fillId="0" borderId="4" xfId="0" applyNumberFormat="1" applyFont="1" applyBorder="1" applyAlignment="1">
      <alignment horizontal="right" vertical="top" wrapText="1" readingOrder="1"/>
    </xf>
    <xf numFmtId="164" fontId="19" fillId="0" borderId="12" xfId="0" applyNumberFormat="1" applyFont="1" applyBorder="1" applyAlignment="1">
      <alignment horizontal="right" vertical="top" wrapText="1" readingOrder="1"/>
    </xf>
    <xf numFmtId="0" fontId="20" fillId="0" borderId="12" xfId="0" applyFont="1" applyBorder="1"/>
    <xf numFmtId="0" fontId="5" fillId="0" borderId="4" xfId="0" applyFont="1" applyBorder="1" applyAlignment="1">
      <alignment horizontal="right" vertical="top" wrapText="1" readingOrder="1"/>
    </xf>
    <xf numFmtId="0" fontId="3" fillId="2" borderId="10" xfId="0" applyFont="1" applyFill="1" applyBorder="1" applyAlignment="1">
      <alignment horizontal="right" vertical="top" wrapText="1" readingOrder="1"/>
    </xf>
    <xf numFmtId="0" fontId="1" fillId="0" borderId="10" xfId="0" applyFont="1" applyBorder="1" applyAlignment="1">
      <alignment vertical="top" wrapText="1"/>
    </xf>
    <xf numFmtId="164" fontId="5" fillId="0" borderId="4" xfId="0" applyNumberFormat="1" applyFont="1" applyBorder="1" applyAlignment="1">
      <alignment horizontal="right" vertical="top" wrapText="1" readingOrder="1"/>
    </xf>
    <xf numFmtId="0" fontId="10" fillId="0" borderId="0" xfId="0" applyFont="1" applyAlignment="1">
      <alignment vertical="top" wrapText="1" readingOrder="1"/>
    </xf>
    <xf numFmtId="0" fontId="10" fillId="0" borderId="0" xfId="0" applyFont="1" applyAlignment="1">
      <alignment horizontal="right" vertical="top" wrapText="1" readingOrder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CDCDC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609600</xdr:colOff>
      <xdr:row>3</xdr:row>
      <xdr:rowOff>266700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228600"/>
          <a:ext cx="609600" cy="5524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609600</xdr:colOff>
      <xdr:row>3</xdr:row>
      <xdr:rowOff>266700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228600"/>
          <a:ext cx="609600" cy="5524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609600</xdr:colOff>
      <xdr:row>3</xdr:row>
      <xdr:rowOff>266700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228600"/>
          <a:ext cx="609600" cy="5524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609600</xdr:colOff>
      <xdr:row>3</xdr:row>
      <xdr:rowOff>266700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5FB9127-D976-47F6-93DA-849D61F7F6F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167" y="228600"/>
          <a:ext cx="609600" cy="550333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609600</xdr:colOff>
      <xdr:row>3</xdr:row>
      <xdr:rowOff>266700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1BD8509-6813-4F02-9BDF-87776165699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167" y="228600"/>
          <a:ext cx="609600" cy="550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609600</xdr:colOff>
      <xdr:row>0</xdr:row>
      <xdr:rowOff>546100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609600</xdr:colOff>
      <xdr:row>0</xdr:row>
      <xdr:rowOff>546100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19125" cy="546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609600</xdr:colOff>
      <xdr:row>0</xdr:row>
      <xdr:rowOff>546100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19125" cy="546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609600</xdr:colOff>
      <xdr:row>0</xdr:row>
      <xdr:rowOff>546100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95EFD21-319A-47E5-BAC3-02FAB0A9051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18067" cy="546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609600</xdr:colOff>
      <xdr:row>0</xdr:row>
      <xdr:rowOff>546100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CD3CE20-7A02-46F0-8967-5940A023EDF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18067" cy="546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819151</xdr:colOff>
      <xdr:row>0</xdr:row>
      <xdr:rowOff>0</xdr:rowOff>
    </xdr:from>
    <xdr:to>
      <xdr:col>2</xdr:col>
      <xdr:colOff>933450</xdr:colOff>
      <xdr:row>8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1" y="0"/>
          <a:ext cx="2009774" cy="1600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1523366</xdr:colOff>
      <xdr:row>2</xdr:row>
      <xdr:rowOff>347167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0"/>
          <a:ext cx="1523366" cy="72816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1523366</xdr:colOff>
      <xdr:row>2</xdr:row>
      <xdr:rowOff>347167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0"/>
          <a:ext cx="1523366" cy="72816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1523366</xdr:colOff>
      <xdr:row>2</xdr:row>
      <xdr:rowOff>347167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E30CE7F-636D-47E5-B94F-7453C665DDB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500" y="0"/>
          <a:ext cx="1523366" cy="732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showGridLines="0" tabSelected="1" topLeftCell="A13" workbookViewId="0">
      <selection activeCell="F17" sqref="F17"/>
    </sheetView>
  </sheetViews>
  <sheetFormatPr baseColWidth="10" defaultColWidth="9" defaultRowHeight="15"/>
  <cols>
    <col min="1" max="1" width="0.28515625" customWidth="1"/>
    <col min="2" max="2" width="9.28515625" customWidth="1"/>
    <col min="3" max="3" width="0.7109375" customWidth="1"/>
    <col min="4" max="4" width="27.7109375" customWidth="1"/>
    <col min="5" max="5" width="14.5703125" customWidth="1"/>
    <col min="6" max="6" width="27.5703125" customWidth="1"/>
    <col min="7" max="7" width="4" customWidth="1"/>
    <col min="8" max="8" width="14.7109375" customWidth="1"/>
    <col min="9" max="9" width="20.85546875" customWidth="1"/>
    <col min="10" max="10" width="24.5703125" customWidth="1"/>
    <col min="11" max="11" width="29.5703125" customWidth="1"/>
    <col min="12" max="12" width="25.42578125" customWidth="1"/>
  </cols>
  <sheetData>
    <row r="1" spans="1:14" ht="18" customHeight="1">
      <c r="A1" s="54" t="s">
        <v>0</v>
      </c>
      <c r="B1" s="55"/>
      <c r="C1" s="55"/>
      <c r="D1" s="55"/>
      <c r="E1" s="55"/>
      <c r="F1" s="55"/>
      <c r="G1" s="55"/>
    </row>
    <row r="2" spans="1:14" ht="4.5" customHeight="1">
      <c r="B2" s="55"/>
    </row>
    <row r="3" spans="1:14" ht="18" customHeight="1">
      <c r="B3" s="55"/>
      <c r="D3" s="55"/>
      <c r="E3" s="55"/>
      <c r="F3" s="55"/>
      <c r="G3" s="55"/>
    </row>
    <row r="4" spans="1:14" ht="21" customHeight="1">
      <c r="B4" s="55"/>
    </row>
    <row r="5" spans="1:14" ht="4.3499999999999996" customHeight="1"/>
    <row r="6" spans="1:14" ht="18" customHeight="1">
      <c r="A6" s="56" t="s">
        <v>76</v>
      </c>
      <c r="B6" s="55"/>
      <c r="C6" s="55"/>
      <c r="D6" s="55"/>
      <c r="E6" s="55"/>
      <c r="F6" s="55"/>
      <c r="G6" s="55"/>
    </row>
    <row r="7" spans="1:14" ht="4.5" customHeight="1"/>
    <row r="8" spans="1:14" ht="3" customHeight="1">
      <c r="A8" s="57"/>
      <c r="B8" s="57"/>
      <c r="C8" s="57"/>
      <c r="D8" s="57"/>
      <c r="E8" s="57"/>
      <c r="F8" s="57"/>
      <c r="G8" s="57"/>
    </row>
    <row r="9" spans="1:14" hidden="1">
      <c r="A9" s="51"/>
      <c r="B9" s="51"/>
      <c r="C9" s="51"/>
      <c r="D9" s="41"/>
      <c r="E9" s="52"/>
      <c r="F9" s="52"/>
    </row>
    <row r="10" spans="1:14" hidden="1">
      <c r="A10" s="53"/>
      <c r="B10" s="53"/>
      <c r="C10" s="53"/>
      <c r="D10" s="15"/>
      <c r="E10" s="59"/>
      <c r="F10" s="59"/>
      <c r="H10" s="69"/>
      <c r="I10" s="55"/>
      <c r="J10" s="55"/>
      <c r="K10" s="59"/>
      <c r="L10" s="55"/>
    </row>
    <row r="11" spans="1:14" hidden="1">
      <c r="A11" s="53"/>
      <c r="B11" s="53"/>
      <c r="C11" s="53"/>
      <c r="D11" s="15"/>
      <c r="E11" s="59"/>
      <c r="F11" s="59"/>
      <c r="H11" s="69"/>
      <c r="I11" s="55"/>
      <c r="J11" s="55"/>
      <c r="K11" s="59"/>
      <c r="L11" s="55"/>
      <c r="M11" s="48"/>
      <c r="N11" s="48"/>
    </row>
    <row r="12" spans="1:14" hidden="1">
      <c r="A12" s="53"/>
      <c r="B12" s="53"/>
      <c r="C12" s="53"/>
      <c r="D12" s="15"/>
      <c r="E12" s="59"/>
      <c r="F12" s="59"/>
      <c r="H12" s="69"/>
      <c r="I12" s="55"/>
      <c r="J12" s="55"/>
      <c r="K12" s="59"/>
      <c r="L12" s="55"/>
    </row>
    <row r="13" spans="1:14">
      <c r="A13" s="60"/>
      <c r="B13" s="60"/>
      <c r="C13" s="60"/>
      <c r="D13" s="42"/>
      <c r="E13" s="61"/>
      <c r="F13" s="61"/>
      <c r="L13" s="61"/>
      <c r="M13" s="70"/>
    </row>
    <row r="14" spans="1:14" ht="4.5" customHeight="1"/>
    <row r="15" spans="1:14" ht="13.5" customHeight="1">
      <c r="A15" s="62" t="s">
        <v>77</v>
      </c>
      <c r="B15" s="62"/>
      <c r="C15" s="62"/>
      <c r="D15" s="62"/>
      <c r="E15" s="62"/>
      <c r="F15" s="62"/>
      <c r="G15" s="62"/>
      <c r="J15" s="71"/>
      <c r="K15" s="72"/>
      <c r="L15" s="72"/>
    </row>
    <row r="16" spans="1:14" ht="15" customHeight="1">
      <c r="A16" s="63" t="s">
        <v>9</v>
      </c>
      <c r="B16" s="64"/>
      <c r="C16" s="64"/>
      <c r="D16" s="35" t="s">
        <v>89</v>
      </c>
      <c r="E16" s="35" t="s">
        <v>10</v>
      </c>
      <c r="F16" s="73" t="s">
        <v>11</v>
      </c>
      <c r="G16" s="74"/>
    </row>
    <row r="17" spans="1:11" ht="15" customHeight="1">
      <c r="A17" s="65" t="s">
        <v>12</v>
      </c>
      <c r="B17" s="65"/>
      <c r="C17" s="65"/>
      <c r="D17" s="28" t="s">
        <v>13</v>
      </c>
      <c r="E17" s="28">
        <v>9113</v>
      </c>
      <c r="F17" s="28">
        <v>6529477.1699999999</v>
      </c>
      <c r="G17" s="28"/>
      <c r="H17" s="15"/>
      <c r="I17" s="59"/>
      <c r="J17" s="55"/>
    </row>
    <row r="18" spans="1:11" ht="15" customHeight="1">
      <c r="A18" s="58" t="s">
        <v>14</v>
      </c>
      <c r="B18" s="58"/>
      <c r="C18" s="58"/>
      <c r="D18" s="28" t="s">
        <v>15</v>
      </c>
      <c r="E18" s="28">
        <v>3479</v>
      </c>
      <c r="F18" s="28">
        <v>2492948.88</v>
      </c>
      <c r="G18" s="28"/>
      <c r="H18" s="15"/>
      <c r="J18" s="47"/>
      <c r="K18" s="48"/>
    </row>
    <row r="19" spans="1:11" ht="15" customHeight="1">
      <c r="A19" s="58" t="s">
        <v>16</v>
      </c>
      <c r="B19" s="58"/>
      <c r="C19" s="58"/>
      <c r="D19" s="28" t="s">
        <v>17</v>
      </c>
      <c r="E19" s="28">
        <v>7648</v>
      </c>
      <c r="F19" s="28">
        <v>5480378.1600000001</v>
      </c>
      <c r="G19" s="28"/>
      <c r="H19" s="15"/>
      <c r="J19" s="47"/>
      <c r="K19" s="48"/>
    </row>
    <row r="20" spans="1:11" ht="15" customHeight="1">
      <c r="A20" s="58" t="s">
        <v>18</v>
      </c>
      <c r="B20" s="58"/>
      <c r="C20" s="58"/>
      <c r="D20" s="28" t="s">
        <v>19</v>
      </c>
      <c r="E20" s="28">
        <v>6751</v>
      </c>
      <c r="F20" s="28">
        <v>4674186.78</v>
      </c>
      <c r="G20" s="28"/>
      <c r="H20" s="15"/>
      <c r="J20" s="47"/>
      <c r="K20" s="48"/>
    </row>
    <row r="21" spans="1:11" ht="15" customHeight="1">
      <c r="A21" s="58" t="s">
        <v>20</v>
      </c>
      <c r="B21" s="58"/>
      <c r="C21" s="58"/>
      <c r="D21" s="28" t="s">
        <v>21</v>
      </c>
      <c r="E21" s="28">
        <v>28221</v>
      </c>
      <c r="F21" s="28">
        <v>20008816.649999999</v>
      </c>
      <c r="G21" s="28"/>
      <c r="H21" s="15"/>
      <c r="J21" s="47"/>
      <c r="K21" s="48"/>
    </row>
    <row r="22" spans="1:11" ht="15" customHeight="1">
      <c r="A22" s="58" t="s">
        <v>22</v>
      </c>
      <c r="B22" s="58"/>
      <c r="C22" s="58"/>
      <c r="D22" s="28" t="s">
        <v>23</v>
      </c>
      <c r="E22" s="28">
        <v>25669</v>
      </c>
      <c r="F22" s="28">
        <v>17773724.899999999</v>
      </c>
      <c r="G22" s="28"/>
      <c r="H22" s="15"/>
      <c r="J22" s="47"/>
      <c r="K22" s="48"/>
    </row>
    <row r="23" spans="1:11" ht="15" customHeight="1">
      <c r="A23" s="58" t="s">
        <v>24</v>
      </c>
      <c r="B23" s="58"/>
      <c r="C23" s="58"/>
      <c r="D23" s="28" t="s">
        <v>25</v>
      </c>
      <c r="E23" s="28">
        <v>5232</v>
      </c>
      <c r="F23" s="28">
        <v>3671317.2</v>
      </c>
      <c r="G23" s="28"/>
      <c r="H23" s="15"/>
      <c r="J23" s="47"/>
      <c r="K23" s="48"/>
    </row>
    <row r="24" spans="1:11" ht="15" customHeight="1">
      <c r="A24" s="58" t="s">
        <v>26</v>
      </c>
      <c r="B24" s="58"/>
      <c r="C24" s="58"/>
      <c r="D24" s="28" t="s">
        <v>27</v>
      </c>
      <c r="E24" s="28">
        <v>3914</v>
      </c>
      <c r="F24" s="28">
        <v>2804058.2</v>
      </c>
      <c r="G24" s="28"/>
      <c r="H24" s="15"/>
      <c r="J24" s="47"/>
      <c r="K24" s="48"/>
    </row>
    <row r="25" spans="1:11" ht="15" customHeight="1">
      <c r="A25" s="58" t="s">
        <v>28</v>
      </c>
      <c r="B25" s="58"/>
      <c r="C25" s="58"/>
      <c r="D25" s="28" t="s">
        <v>29</v>
      </c>
      <c r="E25" s="28">
        <v>16406</v>
      </c>
      <c r="F25" s="28">
        <v>11359044.58</v>
      </c>
      <c r="G25" s="28"/>
      <c r="H25" s="15"/>
      <c r="J25" s="47"/>
      <c r="K25" s="48"/>
    </row>
    <row r="26" spans="1:11" ht="15" customHeight="1">
      <c r="A26" s="58" t="s">
        <v>30</v>
      </c>
      <c r="B26" s="58"/>
      <c r="C26" s="58"/>
      <c r="D26" s="28" t="s">
        <v>31</v>
      </c>
      <c r="E26" s="28">
        <v>6586</v>
      </c>
      <c r="F26" s="28">
        <v>4621560.4800000004</v>
      </c>
      <c r="G26" s="28"/>
      <c r="H26" s="15"/>
      <c r="J26" s="47"/>
      <c r="K26" s="48"/>
    </row>
    <row r="27" spans="1:11" ht="15" customHeight="1">
      <c r="A27" s="58" t="s">
        <v>32</v>
      </c>
      <c r="B27" s="58"/>
      <c r="C27" s="58"/>
      <c r="D27" s="28" t="s">
        <v>33</v>
      </c>
      <c r="E27" s="28">
        <v>6548</v>
      </c>
      <c r="F27" s="28">
        <v>4533730.21</v>
      </c>
      <c r="G27" s="28"/>
      <c r="H27" s="15"/>
      <c r="J27" s="47"/>
      <c r="K27" s="48"/>
    </row>
    <row r="28" spans="1:11" ht="15" customHeight="1">
      <c r="A28" s="58" t="s">
        <v>34</v>
      </c>
      <c r="B28" s="58"/>
      <c r="C28" s="58"/>
      <c r="D28" s="28" t="s">
        <v>35</v>
      </c>
      <c r="E28" s="28">
        <v>2330</v>
      </c>
      <c r="F28" s="28">
        <v>1669558.88</v>
      </c>
      <c r="G28" s="28"/>
      <c r="H28" s="15"/>
      <c r="J28" s="47"/>
      <c r="K28" s="48"/>
    </row>
    <row r="29" spans="1:11" ht="15" customHeight="1">
      <c r="A29" s="58" t="s">
        <v>36</v>
      </c>
      <c r="B29" s="58"/>
      <c r="C29" s="58"/>
      <c r="D29" s="28" t="s">
        <v>37</v>
      </c>
      <c r="E29" s="28">
        <v>6137</v>
      </c>
      <c r="F29" s="28">
        <v>4306465.96</v>
      </c>
      <c r="G29" s="28"/>
      <c r="H29" s="15"/>
      <c r="J29" s="47"/>
      <c r="K29" s="48"/>
    </row>
    <row r="30" spans="1:11" ht="15" customHeight="1">
      <c r="A30" s="58" t="s">
        <v>38</v>
      </c>
      <c r="B30" s="58"/>
      <c r="C30" s="58"/>
      <c r="D30" s="28" t="s">
        <v>39</v>
      </c>
      <c r="E30" s="28">
        <v>8531</v>
      </c>
      <c r="F30" s="28">
        <v>5986620.4800000004</v>
      </c>
      <c r="G30" s="28"/>
      <c r="H30" s="15"/>
      <c r="J30" s="47"/>
      <c r="K30" s="48"/>
    </row>
    <row r="31" spans="1:11" ht="15" customHeight="1">
      <c r="A31" s="58" t="s">
        <v>40</v>
      </c>
      <c r="B31" s="58"/>
      <c r="C31" s="58"/>
      <c r="D31" s="28" t="s">
        <v>41</v>
      </c>
      <c r="E31" s="28">
        <v>29730</v>
      </c>
      <c r="F31" s="28">
        <v>20584967.489999998</v>
      </c>
      <c r="G31" s="28"/>
      <c r="H31" s="15"/>
      <c r="J31" s="47"/>
      <c r="K31" s="48"/>
    </row>
    <row r="32" spans="1:11" ht="15" customHeight="1">
      <c r="A32" s="58" t="s">
        <v>42</v>
      </c>
      <c r="B32" s="58"/>
      <c r="C32" s="58"/>
      <c r="D32" s="28" t="s">
        <v>43</v>
      </c>
      <c r="E32" s="28">
        <v>10955</v>
      </c>
      <c r="F32" s="28">
        <v>7586006.8799999999</v>
      </c>
      <c r="G32" s="28"/>
      <c r="H32" s="15"/>
      <c r="J32" s="47"/>
      <c r="K32" s="48"/>
    </row>
    <row r="33" spans="1:11" ht="15" customHeight="1">
      <c r="A33" s="58" t="s">
        <v>44</v>
      </c>
      <c r="B33" s="58"/>
      <c r="C33" s="58"/>
      <c r="D33" s="28" t="s">
        <v>45</v>
      </c>
      <c r="E33" s="28">
        <v>8538</v>
      </c>
      <c r="F33" s="28">
        <v>5912681.7199999997</v>
      </c>
      <c r="G33" s="28"/>
      <c r="H33" s="15"/>
      <c r="J33" s="47"/>
      <c r="K33" s="48"/>
    </row>
    <row r="34" spans="1:11" ht="15" customHeight="1">
      <c r="A34" s="58" t="s">
        <v>46</v>
      </c>
      <c r="B34" s="58"/>
      <c r="C34" s="58"/>
      <c r="D34" s="28" t="s">
        <v>47</v>
      </c>
      <c r="E34" s="28">
        <v>11543</v>
      </c>
      <c r="F34" s="28">
        <v>7992428.0099999998</v>
      </c>
      <c r="G34" s="28"/>
      <c r="H34" s="15"/>
      <c r="J34" s="47"/>
      <c r="K34" s="48"/>
    </row>
    <row r="35" spans="1:11" ht="15" customHeight="1">
      <c r="A35" s="58" t="s">
        <v>48</v>
      </c>
      <c r="B35" s="58"/>
      <c r="C35" s="58"/>
      <c r="D35" s="28" t="s">
        <v>49</v>
      </c>
      <c r="E35" s="28">
        <v>11277</v>
      </c>
      <c r="F35" s="28">
        <v>7913738.0499999998</v>
      </c>
      <c r="G35" s="28"/>
      <c r="H35" s="15"/>
      <c r="J35" s="47"/>
      <c r="K35" s="48"/>
    </row>
    <row r="36" spans="1:11" ht="15" customHeight="1">
      <c r="A36" s="58" t="s">
        <v>50</v>
      </c>
      <c r="B36" s="58"/>
      <c r="C36" s="58"/>
      <c r="D36" s="28" t="s">
        <v>51</v>
      </c>
      <c r="E36" s="28">
        <v>1300</v>
      </c>
      <c r="F36" s="28">
        <v>931220.89</v>
      </c>
      <c r="G36" s="28"/>
      <c r="H36" s="15"/>
      <c r="J36" s="47"/>
      <c r="K36" s="48"/>
    </row>
    <row r="37" spans="1:11" ht="15" customHeight="1">
      <c r="A37" s="58" t="s">
        <v>52</v>
      </c>
      <c r="B37" s="58"/>
      <c r="C37" s="58"/>
      <c r="D37" s="28" t="s">
        <v>53</v>
      </c>
      <c r="E37" s="28">
        <v>7702</v>
      </c>
      <c r="F37" s="28">
        <v>5519444.2699999996</v>
      </c>
      <c r="G37" s="28"/>
      <c r="H37" s="15"/>
      <c r="J37" s="47"/>
      <c r="K37" s="48"/>
    </row>
    <row r="38" spans="1:11" ht="15" customHeight="1">
      <c r="A38" s="58" t="s">
        <v>54</v>
      </c>
      <c r="B38" s="58"/>
      <c r="C38" s="58"/>
      <c r="D38" s="28" t="s">
        <v>55</v>
      </c>
      <c r="E38" s="28">
        <v>18610</v>
      </c>
      <c r="F38" s="28">
        <v>12885522.699999999</v>
      </c>
      <c r="G38" s="28"/>
      <c r="H38" s="15"/>
      <c r="J38" s="47"/>
      <c r="K38" s="48"/>
    </row>
    <row r="39" spans="1:11" ht="15" customHeight="1">
      <c r="A39" s="58" t="s">
        <v>56</v>
      </c>
      <c r="B39" s="58"/>
      <c r="C39" s="58"/>
      <c r="D39" s="28" t="s">
        <v>57</v>
      </c>
      <c r="E39" s="28">
        <v>5064</v>
      </c>
      <c r="F39" s="28">
        <v>3506990.78</v>
      </c>
      <c r="G39" s="28"/>
      <c r="H39" s="15"/>
      <c r="J39" s="47"/>
      <c r="K39" s="48"/>
    </row>
    <row r="40" spans="1:11" ht="15" customHeight="1">
      <c r="A40" s="58" t="s">
        <v>58</v>
      </c>
      <c r="B40" s="58"/>
      <c r="C40" s="58"/>
      <c r="D40" s="28" t="s">
        <v>59</v>
      </c>
      <c r="E40" s="28">
        <v>20258</v>
      </c>
      <c r="F40" s="28">
        <v>14516910.16</v>
      </c>
      <c r="G40" s="28"/>
      <c r="H40" s="15"/>
      <c r="J40" s="47"/>
      <c r="K40" s="48"/>
    </row>
    <row r="41" spans="1:11" ht="15" customHeight="1">
      <c r="A41" s="58" t="s">
        <v>60</v>
      </c>
      <c r="B41" s="58"/>
      <c r="C41" s="58"/>
      <c r="D41" s="28" t="s">
        <v>61</v>
      </c>
      <c r="E41" s="28">
        <v>4585</v>
      </c>
      <c r="F41" s="28">
        <v>3285348.19</v>
      </c>
      <c r="G41" s="28"/>
      <c r="H41" s="15"/>
      <c r="J41" s="47"/>
      <c r="K41" s="48"/>
    </row>
    <row r="42" spans="1:11" ht="15" customHeight="1">
      <c r="A42" s="58" t="s">
        <v>62</v>
      </c>
      <c r="B42" s="58"/>
      <c r="C42" s="58"/>
      <c r="D42" s="28" t="s">
        <v>63</v>
      </c>
      <c r="E42" s="28">
        <v>23123</v>
      </c>
      <c r="F42" s="28">
        <v>16571200.67</v>
      </c>
      <c r="G42" s="28"/>
      <c r="H42" s="15"/>
      <c r="J42" s="47"/>
      <c r="K42" s="48"/>
    </row>
    <row r="43" spans="1:11" ht="15" customHeight="1">
      <c r="A43" s="58" t="s">
        <v>64</v>
      </c>
      <c r="B43" s="58"/>
      <c r="C43" s="58"/>
      <c r="D43" s="28" t="s">
        <v>65</v>
      </c>
      <c r="E43" s="28">
        <v>13290</v>
      </c>
      <c r="F43" s="28">
        <v>9325898.2899999991</v>
      </c>
      <c r="G43" s="28"/>
      <c r="H43" s="15"/>
      <c r="J43" s="47"/>
      <c r="K43" s="48"/>
    </row>
    <row r="44" spans="1:11" ht="15" customHeight="1">
      <c r="A44" s="58" t="s">
        <v>66</v>
      </c>
      <c r="B44" s="58"/>
      <c r="C44" s="58"/>
      <c r="D44" s="28" t="s">
        <v>67</v>
      </c>
      <c r="E44" s="28">
        <v>11348</v>
      </c>
      <c r="F44" s="28">
        <v>7859120.54</v>
      </c>
      <c r="G44" s="28"/>
      <c r="H44" s="15"/>
      <c r="J44" s="47"/>
      <c r="K44" s="48"/>
    </row>
    <row r="45" spans="1:11" ht="15" customHeight="1">
      <c r="A45" s="58" t="s">
        <v>68</v>
      </c>
      <c r="B45" s="58"/>
      <c r="C45" s="58"/>
      <c r="D45" s="28" t="s">
        <v>69</v>
      </c>
      <c r="E45" s="28">
        <v>44928</v>
      </c>
      <c r="F45" s="28">
        <v>31107040.039999999</v>
      </c>
      <c r="G45" s="28"/>
      <c r="H45" s="15"/>
      <c r="J45" s="47"/>
      <c r="K45" s="48"/>
    </row>
    <row r="46" spans="1:11" ht="15" customHeight="1">
      <c r="A46" s="58" t="s">
        <v>70</v>
      </c>
      <c r="B46" s="68"/>
      <c r="C46" s="68"/>
      <c r="D46" s="28" t="s">
        <v>71</v>
      </c>
      <c r="E46" s="28">
        <v>5656</v>
      </c>
      <c r="F46" s="28">
        <v>3916132.33</v>
      </c>
      <c r="G46" s="28"/>
      <c r="H46" s="15"/>
      <c r="J46" s="47"/>
      <c r="K46" s="48"/>
    </row>
    <row r="47" spans="1:11" ht="15" customHeight="1">
      <c r="A47" s="58" t="s">
        <v>72</v>
      </c>
      <c r="B47" s="68"/>
      <c r="C47" s="68"/>
      <c r="D47" s="28" t="s">
        <v>73</v>
      </c>
      <c r="E47" s="28">
        <v>67561</v>
      </c>
      <c r="F47" s="28">
        <v>47816013.100000001</v>
      </c>
      <c r="G47" s="28"/>
      <c r="H47" s="15"/>
      <c r="J47" s="47"/>
      <c r="K47" s="48"/>
    </row>
    <row r="48" spans="1:11" ht="15" customHeight="1">
      <c r="A48" s="58" t="s">
        <v>74</v>
      </c>
      <c r="B48" s="68"/>
      <c r="C48" s="68"/>
      <c r="D48" s="28" t="s">
        <v>75</v>
      </c>
      <c r="E48" s="28">
        <v>14048</v>
      </c>
      <c r="F48" s="28">
        <v>9726293.6300000008</v>
      </c>
      <c r="G48" s="28"/>
      <c r="H48" s="15"/>
      <c r="J48" s="47"/>
      <c r="K48" s="48"/>
    </row>
    <row r="49" spans="1:10">
      <c r="A49" s="66" t="s">
        <v>3</v>
      </c>
      <c r="B49" s="67"/>
      <c r="C49" s="67"/>
      <c r="D49" s="38"/>
      <c r="E49" s="29">
        <f>SUM(E17:E48)</f>
        <v>446081</v>
      </c>
      <c r="F49" s="39">
        <f>SUM(F17:F48)</f>
        <v>312868846.26999998</v>
      </c>
      <c r="G49" s="29"/>
      <c r="H49" s="16"/>
      <c r="I49" s="49"/>
      <c r="J49" s="50"/>
    </row>
    <row r="50" spans="1:10">
      <c r="E50" s="24"/>
      <c r="F50" s="40"/>
      <c r="H50" s="14"/>
    </row>
    <row r="51" spans="1:10">
      <c r="F51" s="40"/>
      <c r="H51" s="14"/>
    </row>
    <row r="52" spans="1:10">
      <c r="F52" s="40"/>
      <c r="H52" s="14"/>
    </row>
    <row r="53" spans="1:10">
      <c r="F53" s="40"/>
      <c r="H53" s="14"/>
    </row>
    <row r="54" spans="1:10">
      <c r="F54" s="40"/>
    </row>
    <row r="55" spans="1:10">
      <c r="F55" s="40"/>
    </row>
    <row r="56" spans="1:10">
      <c r="F56" s="40"/>
    </row>
    <row r="57" spans="1:10">
      <c r="F57" s="40"/>
    </row>
    <row r="58" spans="1:10">
      <c r="F58" s="40"/>
    </row>
    <row r="59" spans="1:10">
      <c r="F59" s="40"/>
    </row>
    <row r="60" spans="1:10">
      <c r="F60" s="40"/>
    </row>
    <row r="61" spans="1:10">
      <c r="F61" s="40"/>
    </row>
    <row r="62" spans="1:10">
      <c r="F62" s="40"/>
    </row>
    <row r="63" spans="1:10">
      <c r="F63" s="40"/>
    </row>
    <row r="64" spans="1:10">
      <c r="F64" s="40"/>
    </row>
    <row r="65" spans="6:6">
      <c r="F65" s="40"/>
    </row>
    <row r="66" spans="6:6">
      <c r="F66" s="40"/>
    </row>
    <row r="67" spans="6:6">
      <c r="F67" s="40"/>
    </row>
    <row r="68" spans="6:6">
      <c r="F68" s="40"/>
    </row>
    <row r="69" spans="6:6">
      <c r="F69" s="40"/>
    </row>
    <row r="70" spans="6:6">
      <c r="F70" s="40"/>
    </row>
    <row r="71" spans="6:6">
      <c r="F71" s="40"/>
    </row>
    <row r="72" spans="6:6">
      <c r="F72" s="40"/>
    </row>
    <row r="73" spans="6:6">
      <c r="F73" s="40"/>
    </row>
    <row r="74" spans="6:6">
      <c r="F74" s="40"/>
    </row>
    <row r="75" spans="6:6">
      <c r="F75" s="40"/>
    </row>
    <row r="76" spans="6:6">
      <c r="F76" s="40"/>
    </row>
    <row r="77" spans="6:6">
      <c r="F77" s="40"/>
    </row>
    <row r="78" spans="6:6">
      <c r="F78" s="40"/>
    </row>
    <row r="79" spans="6:6">
      <c r="F79" s="40"/>
    </row>
    <row r="80" spans="6:6">
      <c r="F80" s="40"/>
    </row>
    <row r="81" spans="6:6">
      <c r="F81" s="40"/>
    </row>
  </sheetData>
  <mergeCells count="93">
    <mergeCell ref="H10:J10"/>
    <mergeCell ref="K10:L10"/>
    <mergeCell ref="H11:J11"/>
    <mergeCell ref="M11:N11"/>
    <mergeCell ref="F16:G16"/>
    <mergeCell ref="E10:F10"/>
    <mergeCell ref="A24:C24"/>
    <mergeCell ref="K11:L11"/>
    <mergeCell ref="H12:J12"/>
    <mergeCell ref="K12:L12"/>
    <mergeCell ref="L13:M13"/>
    <mergeCell ref="J15:L15"/>
    <mergeCell ref="J18:K18"/>
    <mergeCell ref="J19:K19"/>
    <mergeCell ref="I17:J17"/>
    <mergeCell ref="A22:C22"/>
    <mergeCell ref="A19:C19"/>
    <mergeCell ref="A20:C20"/>
    <mergeCell ref="A49:C49"/>
    <mergeCell ref="A47:C47"/>
    <mergeCell ref="A48:C48"/>
    <mergeCell ref="A45:C45"/>
    <mergeCell ref="A46:C46"/>
    <mergeCell ref="A43:C43"/>
    <mergeCell ref="A44:C44"/>
    <mergeCell ref="A41:C41"/>
    <mergeCell ref="A42:C42"/>
    <mergeCell ref="A39:C39"/>
    <mergeCell ref="A40:C40"/>
    <mergeCell ref="A37:C37"/>
    <mergeCell ref="A38:C38"/>
    <mergeCell ref="A11:C11"/>
    <mergeCell ref="E11:F11"/>
    <mergeCell ref="A12:C12"/>
    <mergeCell ref="E12:F12"/>
    <mergeCell ref="A21:C21"/>
    <mergeCell ref="A18:C18"/>
    <mergeCell ref="A13:C13"/>
    <mergeCell ref="E13:F13"/>
    <mergeCell ref="A15:G15"/>
    <mergeCell ref="A16:C16"/>
    <mergeCell ref="A17:C17"/>
    <mergeCell ref="A35:C35"/>
    <mergeCell ref="A36:C36"/>
    <mergeCell ref="A33:C33"/>
    <mergeCell ref="A1:G1"/>
    <mergeCell ref="B2:B4"/>
    <mergeCell ref="D3:G3"/>
    <mergeCell ref="A6:G6"/>
    <mergeCell ref="A8:G8"/>
    <mergeCell ref="A9:C9"/>
    <mergeCell ref="E9:F9"/>
    <mergeCell ref="A10:C10"/>
    <mergeCell ref="J35:K35"/>
    <mergeCell ref="J36:K36"/>
    <mergeCell ref="J34:K34"/>
    <mergeCell ref="A34:C34"/>
    <mergeCell ref="A31:C31"/>
    <mergeCell ref="A32:C32"/>
    <mergeCell ref="A29:C29"/>
    <mergeCell ref="A30:C30"/>
    <mergeCell ref="A27:C27"/>
    <mergeCell ref="A28:C28"/>
    <mergeCell ref="A25:C25"/>
    <mergeCell ref="A26:C26"/>
    <mergeCell ref="A23:C23"/>
    <mergeCell ref="J37:K37"/>
    <mergeCell ref="J38:K38"/>
    <mergeCell ref="J20:K20"/>
    <mergeCell ref="J21:K21"/>
    <mergeCell ref="J22:K22"/>
    <mergeCell ref="J23:K23"/>
    <mergeCell ref="J24:K24"/>
    <mergeCell ref="J25:K25"/>
    <mergeCell ref="J26:K26"/>
    <mergeCell ref="J27:K27"/>
    <mergeCell ref="J29:K29"/>
    <mergeCell ref="J28:K28"/>
    <mergeCell ref="J30:K30"/>
    <mergeCell ref="J31:K31"/>
    <mergeCell ref="J32:K32"/>
    <mergeCell ref="J33:K33"/>
    <mergeCell ref="J48:K48"/>
    <mergeCell ref="I49:J49"/>
    <mergeCell ref="J39:K39"/>
    <mergeCell ref="J40:K40"/>
    <mergeCell ref="J41:K41"/>
    <mergeCell ref="J42:K42"/>
    <mergeCell ref="J43:K43"/>
    <mergeCell ref="J44:K44"/>
    <mergeCell ref="J45:K45"/>
    <mergeCell ref="J46:K46"/>
    <mergeCell ref="J47:K47"/>
  </mergeCells>
  <pageMargins left="1" right="1" top="0.25" bottom="0.42" header="0.25" footer="0.25"/>
  <pageSetup orientation="portrait" horizontalDpi="300" verticalDpi="300" r:id="rId1"/>
  <headerFooter alignWithMargins="0">
    <oddFooter>&amp;L&amp;"Verdana,Bold"&amp;5 Página  1 de  1 &amp;R&amp;"Verdana,Bold"&amp;5 Sistema de Información Programa Solidaridad - SIPS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4"/>
  <sheetViews>
    <sheetView showGridLines="0" zoomScale="130" zoomScaleNormal="130" workbookViewId="0">
      <selection activeCell="B11" sqref="B11:G11"/>
    </sheetView>
  </sheetViews>
  <sheetFormatPr baseColWidth="10" defaultColWidth="9" defaultRowHeight="15"/>
  <cols>
    <col min="1" max="1" width="0.140625" customWidth="1"/>
    <col min="2" max="2" width="9.28515625" customWidth="1"/>
    <col min="3" max="3" width="2.42578125" customWidth="1"/>
    <col min="4" max="4" width="27.140625" customWidth="1"/>
    <col min="5" max="5" width="12.140625" customWidth="1"/>
    <col min="6" max="6" width="45.28515625" customWidth="1"/>
    <col min="7" max="7" width="0.140625" customWidth="1"/>
    <col min="8" max="8" width="2" customWidth="1"/>
    <col min="9" max="9" width="23" customWidth="1"/>
    <col min="10" max="10" width="9.85546875" bestFit="1" customWidth="1"/>
    <col min="11" max="11" width="16.5703125" customWidth="1"/>
    <col min="12" max="12" width="11.28515625" customWidth="1"/>
    <col min="13" max="13" width="11.85546875" customWidth="1"/>
    <col min="14" max="14" width="11.5703125" customWidth="1"/>
  </cols>
  <sheetData>
    <row r="1" spans="1:17" ht="43.5" customHeight="1">
      <c r="A1" s="55"/>
      <c r="B1" s="55"/>
    </row>
    <row r="2" spans="1:17" ht="18" customHeight="1">
      <c r="B2" s="85" t="s">
        <v>0</v>
      </c>
      <c r="C2" s="85"/>
      <c r="D2" s="85"/>
      <c r="E2" s="85"/>
      <c r="F2" s="85"/>
      <c r="G2" s="85"/>
    </row>
    <row r="3" spans="1:17" ht="3.2" customHeight="1"/>
    <row r="4" spans="1:17" ht="15" customHeight="1">
      <c r="B4" s="63" t="s">
        <v>1</v>
      </c>
      <c r="C4" s="64"/>
      <c r="D4" s="64"/>
      <c r="E4" s="37"/>
      <c r="F4" s="37"/>
    </row>
    <row r="5" spans="1:17" ht="15" customHeight="1">
      <c r="B5" s="83" t="s">
        <v>4</v>
      </c>
      <c r="C5" s="83"/>
      <c r="D5" s="83"/>
      <c r="E5" s="86"/>
      <c r="F5" s="86"/>
    </row>
    <row r="6" spans="1:17" ht="3" customHeight="1"/>
    <row r="7" spans="1:17" ht="13.5" customHeight="1">
      <c r="B7" s="77" t="s">
        <v>5</v>
      </c>
      <c r="C7" s="78"/>
      <c r="D7" s="37" t="s">
        <v>6</v>
      </c>
      <c r="E7" s="78" t="s">
        <v>7</v>
      </c>
      <c r="F7" s="78"/>
      <c r="G7" s="79"/>
    </row>
    <row r="8" spans="1:17" ht="13.5" customHeight="1">
      <c r="B8" s="80">
        <v>470</v>
      </c>
      <c r="C8" s="80"/>
      <c r="D8" s="31">
        <f>SUM(E14:E45)</f>
        <v>1269902</v>
      </c>
      <c r="E8" s="81">
        <f>SUM(F14:F45)</f>
        <v>596853940</v>
      </c>
      <c r="F8" s="81"/>
      <c r="G8" s="81"/>
    </row>
    <row r="9" spans="1:17" ht="13.5" customHeight="1">
      <c r="B9" s="82" t="s">
        <v>3</v>
      </c>
      <c r="C9" s="82"/>
      <c r="D9" s="32">
        <f>SUM(E14:E45)</f>
        <v>1269902</v>
      </c>
      <c r="E9" s="89">
        <f>+D9*B8</f>
        <v>596853940</v>
      </c>
      <c r="F9" s="89"/>
      <c r="G9" s="32"/>
    </row>
    <row r="10" spans="1:17" ht="1.9" customHeight="1"/>
    <row r="11" spans="1:17" ht="13.5" customHeight="1">
      <c r="B11" s="57" t="s">
        <v>8</v>
      </c>
      <c r="C11" s="57"/>
      <c r="D11" s="57"/>
      <c r="E11" s="57"/>
      <c r="F11" s="57"/>
      <c r="G11" s="57"/>
    </row>
    <row r="12" spans="1:17" ht="2.1" customHeight="1"/>
    <row r="13" spans="1:17" ht="13.5" customHeight="1">
      <c r="A13" s="63" t="s">
        <v>9</v>
      </c>
      <c r="B13" s="64"/>
      <c r="C13" s="64"/>
      <c r="D13" s="78"/>
      <c r="E13" s="78"/>
      <c r="F13" s="35" t="s">
        <v>11</v>
      </c>
    </row>
    <row r="14" spans="1:17" ht="13.5" customHeight="1">
      <c r="A14" s="83" t="s">
        <v>12</v>
      </c>
      <c r="B14" s="83"/>
      <c r="C14" s="83"/>
      <c r="D14" s="30" t="s">
        <v>13</v>
      </c>
      <c r="E14" s="30">
        <v>44880</v>
      </c>
      <c r="F14" s="15">
        <v>21093600</v>
      </c>
      <c r="I14" s="88"/>
      <c r="J14" s="88"/>
      <c r="K14" s="19"/>
      <c r="L14" s="19"/>
      <c r="N14" s="19"/>
      <c r="O14" s="19"/>
      <c r="P14" s="19"/>
      <c r="Q14" s="19"/>
    </row>
    <row r="15" spans="1:17" ht="13.5" customHeight="1">
      <c r="A15" s="84" t="s">
        <v>14</v>
      </c>
      <c r="B15" s="84"/>
      <c r="C15" s="84"/>
      <c r="D15" s="15" t="s">
        <v>15</v>
      </c>
      <c r="E15" s="15">
        <v>18409</v>
      </c>
      <c r="F15" s="15">
        <v>8652230</v>
      </c>
      <c r="I15" s="88"/>
      <c r="J15" s="88"/>
      <c r="K15" s="23"/>
      <c r="L15" s="15"/>
      <c r="N15" s="17"/>
      <c r="O15" s="18"/>
      <c r="P15" s="18"/>
      <c r="Q15" s="18"/>
    </row>
    <row r="16" spans="1:17" ht="13.5" customHeight="1">
      <c r="A16" s="84" t="s">
        <v>16</v>
      </c>
      <c r="B16" s="84"/>
      <c r="C16" s="84"/>
      <c r="D16" s="15" t="s">
        <v>17</v>
      </c>
      <c r="E16" s="15">
        <v>36155</v>
      </c>
      <c r="F16" s="15">
        <v>16992850</v>
      </c>
      <c r="I16" s="88"/>
      <c r="J16" s="88"/>
      <c r="K16" s="23"/>
      <c r="L16" s="15"/>
      <c r="N16" s="17"/>
      <c r="O16" s="18"/>
      <c r="P16" s="18"/>
      <c r="Q16" s="18"/>
    </row>
    <row r="17" spans="1:17" ht="13.5" customHeight="1">
      <c r="A17" s="84" t="s">
        <v>18</v>
      </c>
      <c r="B17" s="84"/>
      <c r="C17" s="84"/>
      <c r="D17" s="15" t="s">
        <v>19</v>
      </c>
      <c r="E17" s="15">
        <v>12492</v>
      </c>
      <c r="F17" s="15">
        <v>5871240</v>
      </c>
      <c r="I17" s="26"/>
      <c r="J17" s="27"/>
      <c r="K17" s="23"/>
      <c r="L17" s="15"/>
      <c r="N17" s="17"/>
      <c r="O17" s="18"/>
      <c r="P17" s="18"/>
      <c r="Q17" s="18"/>
    </row>
    <row r="18" spans="1:17" ht="13.5" customHeight="1">
      <c r="A18" s="84" t="s">
        <v>20</v>
      </c>
      <c r="B18" s="84"/>
      <c r="C18" s="84"/>
      <c r="D18" s="15" t="s">
        <v>21</v>
      </c>
      <c r="E18" s="15">
        <v>99611</v>
      </c>
      <c r="F18" s="15">
        <v>46817170</v>
      </c>
      <c r="I18" s="88"/>
      <c r="J18" s="88"/>
      <c r="K18" s="23"/>
      <c r="L18" s="15"/>
      <c r="M18" s="17"/>
      <c r="N18" s="17"/>
      <c r="O18" s="18"/>
      <c r="P18" s="18"/>
      <c r="Q18" s="18"/>
    </row>
    <row r="19" spans="1:17" ht="13.5" customHeight="1">
      <c r="A19" s="84" t="s">
        <v>22</v>
      </c>
      <c r="B19" s="84"/>
      <c r="C19" s="84"/>
      <c r="D19" s="15" t="s">
        <v>23</v>
      </c>
      <c r="E19" s="15">
        <v>49661</v>
      </c>
      <c r="F19" s="15">
        <v>23340670</v>
      </c>
      <c r="I19" s="88"/>
      <c r="J19" s="88"/>
      <c r="K19" s="23"/>
      <c r="L19" s="15"/>
      <c r="M19" s="17"/>
      <c r="N19" s="17"/>
      <c r="O19" s="18"/>
      <c r="P19" s="18"/>
      <c r="Q19" s="18"/>
    </row>
    <row r="20" spans="1:17" ht="13.5" customHeight="1">
      <c r="A20" s="84" t="s">
        <v>24</v>
      </c>
      <c r="B20" s="84"/>
      <c r="C20" s="84"/>
      <c r="D20" s="15" t="s">
        <v>25</v>
      </c>
      <c r="E20" s="15">
        <v>16231</v>
      </c>
      <c r="F20" s="15">
        <v>7628570</v>
      </c>
      <c r="I20" s="88"/>
      <c r="J20" s="88"/>
      <c r="K20" s="23"/>
      <c r="L20" s="15"/>
      <c r="M20" s="17"/>
      <c r="N20" s="17"/>
      <c r="O20" s="18"/>
      <c r="P20" s="18"/>
      <c r="Q20" s="18"/>
    </row>
    <row r="21" spans="1:17" ht="13.5" customHeight="1">
      <c r="A21" s="84" t="s">
        <v>26</v>
      </c>
      <c r="B21" s="84"/>
      <c r="C21" s="84"/>
      <c r="D21" s="15" t="s">
        <v>27</v>
      </c>
      <c r="E21" s="15">
        <v>11461</v>
      </c>
      <c r="F21" s="15">
        <v>5386670</v>
      </c>
      <c r="I21" s="26"/>
      <c r="J21" s="27"/>
      <c r="K21" s="23"/>
      <c r="L21" s="15"/>
      <c r="M21" s="17"/>
      <c r="N21" s="17"/>
      <c r="O21" s="18"/>
      <c r="P21" s="18"/>
      <c r="Q21" s="18"/>
    </row>
    <row r="22" spans="1:17" ht="13.5" customHeight="1">
      <c r="A22" s="84" t="s">
        <v>28</v>
      </c>
      <c r="B22" s="84"/>
      <c r="C22" s="84"/>
      <c r="D22" s="15" t="s">
        <v>29</v>
      </c>
      <c r="E22" s="15">
        <v>31675</v>
      </c>
      <c r="F22" s="15">
        <v>14887250</v>
      </c>
      <c r="I22" s="88"/>
      <c r="J22" s="88"/>
      <c r="K22" s="23"/>
      <c r="L22" s="15"/>
      <c r="M22" s="17"/>
      <c r="N22" s="17"/>
      <c r="O22" s="18"/>
      <c r="P22" s="18"/>
      <c r="Q22" s="18"/>
    </row>
    <row r="23" spans="1:17" ht="13.5" customHeight="1">
      <c r="A23" s="84" t="s">
        <v>30</v>
      </c>
      <c r="B23" s="84"/>
      <c r="C23" s="84"/>
      <c r="D23" s="15" t="s">
        <v>31</v>
      </c>
      <c r="E23" s="15">
        <v>16874</v>
      </c>
      <c r="F23" s="15">
        <v>7930780</v>
      </c>
      <c r="I23" s="88"/>
      <c r="J23" s="88"/>
      <c r="K23" s="23"/>
      <c r="L23" s="15"/>
      <c r="M23" s="17"/>
      <c r="N23" s="17"/>
      <c r="O23" s="18"/>
      <c r="P23" s="18"/>
      <c r="Q23" s="18"/>
    </row>
    <row r="24" spans="1:17" ht="13.5" customHeight="1">
      <c r="A24" s="84" t="s">
        <v>32</v>
      </c>
      <c r="B24" s="84"/>
      <c r="C24" s="84"/>
      <c r="D24" s="15" t="s">
        <v>33</v>
      </c>
      <c r="E24" s="15">
        <v>14389</v>
      </c>
      <c r="F24" s="15">
        <v>6762830</v>
      </c>
      <c r="I24" s="88"/>
      <c r="J24" s="88"/>
      <c r="K24" s="23"/>
      <c r="L24" s="15"/>
      <c r="M24" s="17"/>
      <c r="N24" s="17"/>
      <c r="O24" s="18"/>
      <c r="P24" s="18"/>
      <c r="Q24" s="18"/>
    </row>
    <row r="25" spans="1:17" ht="13.5" customHeight="1">
      <c r="A25" s="84" t="s">
        <v>34</v>
      </c>
      <c r="B25" s="84"/>
      <c r="C25" s="84"/>
      <c r="D25" s="15" t="s">
        <v>35</v>
      </c>
      <c r="E25" s="15">
        <v>8825</v>
      </c>
      <c r="F25" s="15">
        <v>4147750</v>
      </c>
      <c r="I25" s="26"/>
      <c r="J25" s="27"/>
      <c r="K25" s="23"/>
      <c r="L25" s="15"/>
      <c r="M25" s="17"/>
      <c r="N25" s="17"/>
      <c r="O25" s="18"/>
      <c r="P25" s="18"/>
      <c r="Q25" s="18"/>
    </row>
    <row r="26" spans="1:17" ht="13.5" customHeight="1">
      <c r="A26" s="84" t="s">
        <v>36</v>
      </c>
      <c r="B26" s="84"/>
      <c r="C26" s="84"/>
      <c r="D26" s="15" t="s">
        <v>37</v>
      </c>
      <c r="E26" s="15">
        <v>27526</v>
      </c>
      <c r="F26" s="15">
        <v>12937220</v>
      </c>
      <c r="I26" s="88"/>
      <c r="J26" s="88"/>
      <c r="K26" s="23"/>
      <c r="L26" s="15"/>
      <c r="M26" s="17"/>
      <c r="N26" s="17"/>
      <c r="O26" s="18"/>
      <c r="P26" s="18"/>
      <c r="Q26" s="18"/>
    </row>
    <row r="27" spans="1:17" ht="13.5" customHeight="1">
      <c r="A27" s="84" t="s">
        <v>38</v>
      </c>
      <c r="B27" s="84"/>
      <c r="C27" s="84"/>
      <c r="D27" s="15" t="s">
        <v>39</v>
      </c>
      <c r="E27" s="15">
        <v>31709</v>
      </c>
      <c r="F27" s="15">
        <v>14903230</v>
      </c>
      <c r="I27" s="88"/>
      <c r="J27" s="88"/>
      <c r="K27" s="23"/>
      <c r="L27" s="15"/>
      <c r="M27" s="17"/>
      <c r="N27" s="17"/>
      <c r="O27" s="18"/>
      <c r="P27" s="18"/>
      <c r="Q27" s="18"/>
    </row>
    <row r="28" spans="1:17" ht="13.5" customHeight="1">
      <c r="A28" s="84" t="s">
        <v>40</v>
      </c>
      <c r="B28" s="84"/>
      <c r="C28" s="84"/>
      <c r="D28" s="15" t="s">
        <v>41</v>
      </c>
      <c r="E28" s="15">
        <v>53430</v>
      </c>
      <c r="F28" s="15">
        <v>25112100</v>
      </c>
      <c r="I28" s="88"/>
      <c r="J28" s="88"/>
      <c r="K28" s="23"/>
      <c r="L28" s="15"/>
      <c r="M28" s="17"/>
      <c r="N28" s="17"/>
      <c r="O28" s="18"/>
      <c r="P28" s="18"/>
      <c r="Q28" s="18"/>
    </row>
    <row r="29" spans="1:17" ht="13.5" customHeight="1">
      <c r="A29" s="84" t="s">
        <v>42</v>
      </c>
      <c r="B29" s="84"/>
      <c r="C29" s="84"/>
      <c r="D29" s="15" t="s">
        <v>43</v>
      </c>
      <c r="E29" s="15">
        <v>25490</v>
      </c>
      <c r="F29" s="15">
        <v>11980300</v>
      </c>
      <c r="I29" s="26"/>
      <c r="J29" s="27"/>
      <c r="K29" s="23"/>
      <c r="L29" s="15"/>
      <c r="M29" s="17"/>
      <c r="N29" s="17"/>
      <c r="O29" s="18"/>
      <c r="P29" s="18"/>
      <c r="Q29" s="18"/>
    </row>
    <row r="30" spans="1:17" ht="13.5" customHeight="1">
      <c r="A30" s="84" t="s">
        <v>44</v>
      </c>
      <c r="B30" s="84"/>
      <c r="C30" s="84"/>
      <c r="D30" s="15" t="s">
        <v>45</v>
      </c>
      <c r="E30" s="15">
        <v>17831</v>
      </c>
      <c r="F30" s="15">
        <v>8380570</v>
      </c>
      <c r="I30" s="88"/>
      <c r="J30" s="88"/>
      <c r="K30" s="23"/>
      <c r="L30" s="15"/>
      <c r="M30" s="17"/>
      <c r="N30" s="17"/>
      <c r="O30" s="18"/>
      <c r="P30" s="18"/>
      <c r="Q30" s="18"/>
    </row>
    <row r="31" spans="1:17" ht="13.5" customHeight="1">
      <c r="A31" s="84" t="s">
        <v>46</v>
      </c>
      <c r="B31" s="84"/>
      <c r="C31" s="84"/>
      <c r="D31" s="15" t="s">
        <v>47</v>
      </c>
      <c r="E31" s="15">
        <v>20831</v>
      </c>
      <c r="F31" s="15">
        <v>9790570</v>
      </c>
      <c r="I31" s="88"/>
      <c r="J31" s="88"/>
      <c r="K31" s="23"/>
      <c r="L31" s="15"/>
      <c r="M31" s="17"/>
      <c r="N31" s="17"/>
      <c r="O31" s="18"/>
      <c r="P31" s="18"/>
      <c r="Q31" s="18"/>
    </row>
    <row r="32" spans="1:17" ht="13.5" customHeight="1">
      <c r="A32" s="84" t="s">
        <v>48</v>
      </c>
      <c r="B32" s="84"/>
      <c r="C32" s="84"/>
      <c r="D32" s="15" t="s">
        <v>49</v>
      </c>
      <c r="E32" s="15">
        <v>40287</v>
      </c>
      <c r="F32" s="15">
        <v>18934890</v>
      </c>
      <c r="I32" s="88"/>
      <c r="J32" s="88"/>
      <c r="K32" s="23"/>
      <c r="L32" s="15"/>
      <c r="M32" s="17"/>
      <c r="N32" s="17"/>
      <c r="O32" s="18"/>
      <c r="P32" s="18"/>
      <c r="Q32" s="18"/>
    </row>
    <row r="33" spans="1:17" ht="13.5" customHeight="1">
      <c r="A33" s="84" t="s">
        <v>50</v>
      </c>
      <c r="B33" s="84"/>
      <c r="C33" s="84"/>
      <c r="D33" s="15" t="s">
        <v>51</v>
      </c>
      <c r="E33" s="15">
        <v>5308</v>
      </c>
      <c r="F33" s="15">
        <v>2494760</v>
      </c>
      <c r="I33" s="26"/>
      <c r="J33" s="27"/>
      <c r="K33" s="23"/>
      <c r="L33" s="15"/>
      <c r="M33" s="17"/>
      <c r="N33" s="17"/>
      <c r="O33" s="18"/>
      <c r="P33" s="18"/>
      <c r="Q33" s="18"/>
    </row>
    <row r="34" spans="1:17" ht="13.5" customHeight="1">
      <c r="A34" s="84" t="s">
        <v>52</v>
      </c>
      <c r="B34" s="84"/>
      <c r="C34" s="84"/>
      <c r="D34" s="15" t="s">
        <v>53</v>
      </c>
      <c r="E34" s="15">
        <v>27517</v>
      </c>
      <c r="F34" s="15">
        <v>12932990</v>
      </c>
      <c r="I34" s="88"/>
      <c r="J34" s="88"/>
      <c r="K34" s="23"/>
      <c r="L34" s="15"/>
      <c r="M34" s="17"/>
      <c r="N34" s="17"/>
      <c r="O34" s="18"/>
      <c r="P34" s="18"/>
      <c r="Q34" s="18"/>
    </row>
    <row r="35" spans="1:17" ht="13.5" customHeight="1">
      <c r="A35" s="84" t="s">
        <v>54</v>
      </c>
      <c r="B35" s="84"/>
      <c r="C35" s="84"/>
      <c r="D35" s="15" t="s">
        <v>55</v>
      </c>
      <c r="E35" s="15">
        <v>37223</v>
      </c>
      <c r="F35" s="15">
        <v>17494810</v>
      </c>
      <c r="I35" s="88"/>
      <c r="J35" s="88"/>
      <c r="K35" s="23"/>
      <c r="L35" s="15"/>
      <c r="M35" s="17"/>
      <c r="N35" s="17"/>
      <c r="O35" s="18"/>
      <c r="P35" s="18"/>
      <c r="Q35" s="18"/>
    </row>
    <row r="36" spans="1:17" ht="13.5" customHeight="1">
      <c r="A36" s="84" t="s">
        <v>56</v>
      </c>
      <c r="B36" s="84"/>
      <c r="C36" s="84"/>
      <c r="D36" s="15" t="s">
        <v>57</v>
      </c>
      <c r="E36" s="15">
        <v>18639</v>
      </c>
      <c r="F36" s="15">
        <v>8760330</v>
      </c>
      <c r="I36" s="88"/>
      <c r="J36" s="88"/>
      <c r="K36" s="23"/>
      <c r="L36" s="15"/>
      <c r="M36" s="17"/>
      <c r="N36" s="17"/>
      <c r="O36" s="18"/>
      <c r="P36" s="18"/>
      <c r="Q36" s="18"/>
    </row>
    <row r="37" spans="1:17" ht="13.5" customHeight="1">
      <c r="A37" s="84" t="s">
        <v>58</v>
      </c>
      <c r="B37" s="84"/>
      <c r="C37" s="84"/>
      <c r="D37" s="15" t="s">
        <v>59</v>
      </c>
      <c r="E37" s="15">
        <v>81651</v>
      </c>
      <c r="F37" s="15">
        <v>38375970</v>
      </c>
      <c r="I37" s="26"/>
      <c r="J37" s="27"/>
      <c r="K37" s="23"/>
      <c r="L37" s="15"/>
      <c r="M37" s="17"/>
      <c r="N37" s="17"/>
      <c r="O37" s="18"/>
      <c r="P37" s="18"/>
      <c r="Q37" s="18"/>
    </row>
    <row r="38" spans="1:17" ht="13.5" customHeight="1">
      <c r="A38" s="84" t="s">
        <v>60</v>
      </c>
      <c r="B38" s="84"/>
      <c r="C38" s="84"/>
      <c r="D38" s="15" t="s">
        <v>61</v>
      </c>
      <c r="E38" s="15">
        <v>13469</v>
      </c>
      <c r="F38" s="15">
        <v>6330430</v>
      </c>
      <c r="I38" s="88"/>
      <c r="J38" s="88"/>
      <c r="K38" s="23"/>
      <c r="L38" s="15"/>
      <c r="M38" s="17"/>
      <c r="N38" s="17"/>
      <c r="O38" s="18"/>
      <c r="P38" s="18"/>
      <c r="Q38" s="18"/>
    </row>
    <row r="39" spans="1:17" ht="13.5" customHeight="1">
      <c r="A39" s="84" t="s">
        <v>62</v>
      </c>
      <c r="B39" s="84"/>
      <c r="C39" s="84"/>
      <c r="D39" s="15" t="s">
        <v>63</v>
      </c>
      <c r="E39" s="15">
        <v>53709</v>
      </c>
      <c r="F39" s="15">
        <v>25243230</v>
      </c>
      <c r="I39" s="88"/>
      <c r="J39" s="88"/>
      <c r="K39" s="23"/>
      <c r="L39" s="15"/>
      <c r="M39" s="17"/>
      <c r="N39" s="17"/>
      <c r="O39" s="18"/>
      <c r="P39" s="18"/>
      <c r="Q39" s="18"/>
    </row>
    <row r="40" spans="1:17" ht="13.5" customHeight="1">
      <c r="A40" s="84" t="s">
        <v>64</v>
      </c>
      <c r="B40" s="84"/>
      <c r="C40" s="84"/>
      <c r="D40" s="15" t="s">
        <v>65</v>
      </c>
      <c r="E40" s="15">
        <v>44007</v>
      </c>
      <c r="F40" s="15">
        <v>20683290</v>
      </c>
      <c r="I40" s="88"/>
      <c r="J40" s="88"/>
      <c r="K40" s="23"/>
      <c r="L40" s="15"/>
      <c r="M40" s="17"/>
      <c r="N40" s="17"/>
      <c r="O40" s="18"/>
      <c r="P40" s="18"/>
      <c r="Q40" s="18"/>
    </row>
    <row r="41" spans="1:17" ht="13.5" customHeight="1">
      <c r="A41" s="84" t="s">
        <v>66</v>
      </c>
      <c r="B41" s="84"/>
      <c r="C41" s="84"/>
      <c r="D41" s="15" t="s">
        <v>67</v>
      </c>
      <c r="E41" s="15">
        <v>27259</v>
      </c>
      <c r="F41" s="15">
        <v>12811730</v>
      </c>
      <c r="I41" s="26"/>
      <c r="J41" s="27"/>
      <c r="K41" s="23"/>
      <c r="L41" s="15"/>
      <c r="M41" s="17"/>
      <c r="N41" s="17"/>
      <c r="O41" s="18"/>
      <c r="P41" s="18"/>
      <c r="Q41" s="18"/>
    </row>
    <row r="42" spans="1:17" ht="13.5" customHeight="1">
      <c r="A42" s="84" t="s">
        <v>68</v>
      </c>
      <c r="B42" s="84"/>
      <c r="C42" s="84"/>
      <c r="D42" s="15" t="s">
        <v>69</v>
      </c>
      <c r="E42" s="15">
        <v>96903</v>
      </c>
      <c r="F42" s="15">
        <v>45544410</v>
      </c>
      <c r="I42" s="88"/>
      <c r="J42" s="88"/>
      <c r="K42" s="23"/>
      <c r="L42" s="15"/>
      <c r="M42" s="17"/>
      <c r="N42" s="17"/>
      <c r="O42" s="18"/>
      <c r="P42" s="18"/>
      <c r="Q42" s="18"/>
    </row>
    <row r="43" spans="1:17" ht="13.5" customHeight="1">
      <c r="A43" s="84" t="s">
        <v>70</v>
      </c>
      <c r="B43" s="84"/>
      <c r="C43" s="84"/>
      <c r="D43" s="15" t="s">
        <v>71</v>
      </c>
      <c r="E43" s="15">
        <v>10484</v>
      </c>
      <c r="F43" s="15">
        <v>4927480</v>
      </c>
      <c r="I43" s="88"/>
      <c r="J43" s="88"/>
      <c r="K43" s="23"/>
      <c r="L43" s="15"/>
      <c r="M43" s="17"/>
      <c r="N43" s="17"/>
      <c r="O43" s="18"/>
      <c r="P43" s="18"/>
      <c r="Q43" s="18"/>
    </row>
    <row r="44" spans="1:17" ht="13.5" customHeight="1">
      <c r="A44" s="84" t="s">
        <v>72</v>
      </c>
      <c r="B44" s="84"/>
      <c r="C44" s="84"/>
      <c r="D44" s="15" t="s">
        <v>73</v>
      </c>
      <c r="E44" s="15">
        <v>251168</v>
      </c>
      <c r="F44" s="15">
        <v>118048960</v>
      </c>
      <c r="I44" s="88"/>
      <c r="J44" s="88"/>
      <c r="K44" s="23"/>
      <c r="L44" s="15"/>
      <c r="M44" s="17"/>
      <c r="N44" s="17"/>
      <c r="O44" s="18"/>
      <c r="P44" s="18"/>
      <c r="Q44" s="18"/>
    </row>
    <row r="45" spans="1:17" ht="13.5" customHeight="1">
      <c r="A45" s="87" t="s">
        <v>74</v>
      </c>
      <c r="B45" s="87"/>
      <c r="C45" s="87"/>
      <c r="D45" s="15" t="s">
        <v>75</v>
      </c>
      <c r="E45" s="15">
        <v>24798</v>
      </c>
      <c r="F45" s="15">
        <v>11655060</v>
      </c>
      <c r="I45" s="26"/>
      <c r="J45" s="27"/>
      <c r="K45" s="23"/>
      <c r="L45" s="15"/>
      <c r="M45" s="17"/>
      <c r="N45" s="17"/>
      <c r="O45" s="18"/>
      <c r="P45" s="18"/>
      <c r="Q45" s="18"/>
    </row>
    <row r="46" spans="1:17" ht="13.5" customHeight="1">
      <c r="A46" s="82" t="s">
        <v>3</v>
      </c>
      <c r="B46" s="82"/>
      <c r="C46" s="82"/>
      <c r="D46" s="34"/>
      <c r="E46" s="32">
        <f>SUM(E14:E45)</f>
        <v>1269902</v>
      </c>
      <c r="F46" s="36">
        <f>SUM(F14:F45)</f>
        <v>596853940</v>
      </c>
      <c r="I46" s="75"/>
      <c r="J46" s="76"/>
      <c r="K46" s="23"/>
      <c r="L46" s="15"/>
      <c r="M46" s="17"/>
      <c r="N46" s="17"/>
      <c r="O46" s="18"/>
      <c r="P46" s="18"/>
      <c r="Q46" s="18"/>
    </row>
    <row r="47" spans="1:17">
      <c r="I47" s="14"/>
      <c r="L47" s="21"/>
      <c r="M47" s="21"/>
      <c r="N47" s="21"/>
    </row>
    <row r="48" spans="1:17">
      <c r="E48" s="24"/>
      <c r="I48" s="14"/>
    </row>
    <row r="49" spans="9:10">
      <c r="I49" s="14"/>
      <c r="J49" s="24"/>
    </row>
    <row r="50" spans="9:10">
      <c r="I50" s="14"/>
    </row>
    <row r="51" spans="9:10">
      <c r="I51" s="14"/>
    </row>
    <row r="52" spans="9:10">
      <c r="I52" s="13"/>
    </row>
    <row r="53" spans="9:10">
      <c r="I53" s="13"/>
    </row>
    <row r="54" spans="9:10">
      <c r="I54" s="13"/>
    </row>
  </sheetData>
  <mergeCells count="72">
    <mergeCell ref="I44:J44"/>
    <mergeCell ref="E9:F9"/>
    <mergeCell ref="I26:J26"/>
    <mergeCell ref="I27:J27"/>
    <mergeCell ref="I28:J28"/>
    <mergeCell ref="I30:J30"/>
    <mergeCell ref="I31:J31"/>
    <mergeCell ref="I32:J32"/>
    <mergeCell ref="I34:J34"/>
    <mergeCell ref="I35:J35"/>
    <mergeCell ref="I36:J36"/>
    <mergeCell ref="I14:J14"/>
    <mergeCell ref="I15:J15"/>
    <mergeCell ref="I16:J16"/>
    <mergeCell ref="I18:J18"/>
    <mergeCell ref="I19:J19"/>
    <mergeCell ref="I43:J43"/>
    <mergeCell ref="A29:C29"/>
    <mergeCell ref="A26:C26"/>
    <mergeCell ref="A27:C27"/>
    <mergeCell ref="I23:J23"/>
    <mergeCell ref="I24:J24"/>
    <mergeCell ref="A24:C24"/>
    <mergeCell ref="A36:C36"/>
    <mergeCell ref="A37:C37"/>
    <mergeCell ref="A30:C30"/>
    <mergeCell ref="A31:C31"/>
    <mergeCell ref="A28:C28"/>
    <mergeCell ref="A32:C32"/>
    <mergeCell ref="A33:C33"/>
    <mergeCell ref="D13:E13"/>
    <mergeCell ref="I38:J38"/>
    <mergeCell ref="I39:J39"/>
    <mergeCell ref="I40:J40"/>
    <mergeCell ref="I42:J42"/>
    <mergeCell ref="I20:J20"/>
    <mergeCell ref="I22:J22"/>
    <mergeCell ref="A46:C46"/>
    <mergeCell ref="A44:C44"/>
    <mergeCell ref="A45:C45"/>
    <mergeCell ref="A38:C38"/>
    <mergeCell ref="A39:C39"/>
    <mergeCell ref="A42:C42"/>
    <mergeCell ref="A43:C43"/>
    <mergeCell ref="A40:C40"/>
    <mergeCell ref="A41:C41"/>
    <mergeCell ref="A22:C22"/>
    <mergeCell ref="A23:C23"/>
    <mergeCell ref="A20:C20"/>
    <mergeCell ref="A21:C21"/>
    <mergeCell ref="A25:C25"/>
    <mergeCell ref="A1:B1"/>
    <mergeCell ref="B2:G2"/>
    <mergeCell ref="B4:D4"/>
    <mergeCell ref="B5:D5"/>
    <mergeCell ref="E5:F5"/>
    <mergeCell ref="I46:J46"/>
    <mergeCell ref="B7:C7"/>
    <mergeCell ref="E7:G7"/>
    <mergeCell ref="B8:C8"/>
    <mergeCell ref="E8:G8"/>
    <mergeCell ref="B9:C9"/>
    <mergeCell ref="B11:G11"/>
    <mergeCell ref="A13:C13"/>
    <mergeCell ref="A14:C14"/>
    <mergeCell ref="A15:C15"/>
    <mergeCell ref="A18:C18"/>
    <mergeCell ref="A19:C19"/>
    <mergeCell ref="A16:C16"/>
    <mergeCell ref="A17:C17"/>
    <mergeCell ref="A34:C34"/>
    <mergeCell ref="A35:C35"/>
  </mergeCells>
  <pageMargins left="1" right="1" top="0.25" bottom="0.47" header="0.25" footer="0.25"/>
  <pageSetup orientation="portrait" horizontalDpi="300" verticalDpi="300" r:id="rId1"/>
  <headerFooter alignWithMargins="0">
    <oddFooter>&amp;L&amp;"Verdana,Bold"&amp;5 Página  1 de  1 &amp;R&amp;"Verdana,Bold"&amp;5 Sistema de Información Programa Superate - SIPS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J47"/>
  <sheetViews>
    <sheetView showGridLines="0" topLeftCell="A13" zoomScale="90" zoomScaleNormal="90" workbookViewId="0">
      <selection activeCell="E43" sqref="E43"/>
    </sheetView>
  </sheetViews>
  <sheetFormatPr baseColWidth="10" defaultColWidth="11" defaultRowHeight="15.75"/>
  <cols>
    <col min="1" max="1" width="11" style="1"/>
    <col min="2" max="2" width="13.85546875" style="1" customWidth="1"/>
    <col min="3" max="3" width="28.42578125" style="1" customWidth="1"/>
    <col min="4" max="4" width="20.42578125" style="1" customWidth="1"/>
    <col min="5" max="5" width="35" style="1" bestFit="1" customWidth="1"/>
    <col min="6" max="6" width="21.42578125" style="1" customWidth="1"/>
    <col min="7" max="7" width="38.5703125" style="1" customWidth="1"/>
    <col min="8" max="8" width="26.42578125" style="1" customWidth="1"/>
    <col min="9" max="9" width="19.140625" style="1" customWidth="1"/>
    <col min="10" max="10" width="18.42578125" style="1" customWidth="1"/>
    <col min="11" max="12" width="16.7109375" style="1" customWidth="1"/>
    <col min="13" max="13" width="16" style="1" customWidth="1"/>
    <col min="14" max="14" width="15" style="1" customWidth="1"/>
    <col min="15" max="15" width="13.5703125" style="1" customWidth="1"/>
    <col min="16" max="16384" width="11" style="1"/>
  </cols>
  <sheetData>
    <row r="9" spans="2:10" ht="35.25" customHeight="1">
      <c r="B9" s="90" t="s">
        <v>78</v>
      </c>
      <c r="C9" s="90"/>
      <c r="D9" s="90"/>
      <c r="E9" s="90"/>
      <c r="F9" s="22"/>
      <c r="J9" s="20"/>
    </row>
    <row r="10" spans="2:10" ht="22.5" customHeight="1">
      <c r="B10" s="8" t="s">
        <v>79</v>
      </c>
      <c r="C10" s="8" t="s">
        <v>9</v>
      </c>
      <c r="D10" s="8" t="s">
        <v>80</v>
      </c>
      <c r="E10" s="8" t="s">
        <v>11</v>
      </c>
      <c r="F10" s="22"/>
      <c r="J10" s="20"/>
    </row>
    <row r="11" spans="2:10">
      <c r="B11" s="2">
        <v>2</v>
      </c>
      <c r="C11" s="3" t="s">
        <v>13</v>
      </c>
      <c r="D11" s="10">
        <v>46207</v>
      </c>
      <c r="E11" s="43">
        <v>76241550</v>
      </c>
      <c r="F11" s="22"/>
      <c r="J11" s="20"/>
    </row>
    <row r="12" spans="2:10">
      <c r="B12" s="2">
        <v>3</v>
      </c>
      <c r="C12" s="3" t="s">
        <v>15</v>
      </c>
      <c r="D12" s="10">
        <v>19128</v>
      </c>
      <c r="E12" s="43">
        <v>31561200</v>
      </c>
      <c r="F12" s="22"/>
      <c r="J12" s="20"/>
    </row>
    <row r="13" spans="2:10">
      <c r="B13" s="2">
        <v>4</v>
      </c>
      <c r="C13" s="3" t="s">
        <v>17</v>
      </c>
      <c r="D13" s="10">
        <v>36660</v>
      </c>
      <c r="E13" s="43">
        <v>60489000</v>
      </c>
      <c r="F13" s="22"/>
      <c r="J13" s="20"/>
    </row>
    <row r="14" spans="2:10">
      <c r="B14" s="2">
        <v>5</v>
      </c>
      <c r="C14" s="3" t="s">
        <v>19</v>
      </c>
      <c r="D14" s="10">
        <v>13753</v>
      </c>
      <c r="E14" s="43">
        <v>22692450</v>
      </c>
      <c r="F14" s="22"/>
      <c r="J14" s="20"/>
    </row>
    <row r="15" spans="2:10">
      <c r="B15" s="2">
        <v>1</v>
      </c>
      <c r="C15" s="3" t="s">
        <v>21</v>
      </c>
      <c r="D15" s="10">
        <v>102593</v>
      </c>
      <c r="E15" s="43">
        <v>169278450</v>
      </c>
      <c r="F15" s="22"/>
      <c r="J15" s="20"/>
    </row>
    <row r="16" spans="2:10">
      <c r="B16" s="2">
        <v>6</v>
      </c>
      <c r="C16" s="3" t="s">
        <v>23</v>
      </c>
      <c r="D16" s="10">
        <v>54809</v>
      </c>
      <c r="E16" s="43">
        <v>90434850</v>
      </c>
      <c r="F16" s="22"/>
      <c r="J16" s="20"/>
    </row>
    <row r="17" spans="2:10">
      <c r="B17" s="2">
        <v>8</v>
      </c>
      <c r="C17" s="3" t="s">
        <v>25</v>
      </c>
      <c r="D17" s="10">
        <v>17185</v>
      </c>
      <c r="E17" s="43">
        <v>28355250</v>
      </c>
      <c r="F17" s="22"/>
      <c r="J17" s="20"/>
    </row>
    <row r="18" spans="2:10">
      <c r="B18" s="2">
        <v>7</v>
      </c>
      <c r="C18" s="3" t="s">
        <v>27</v>
      </c>
      <c r="D18" s="10">
        <v>11638</v>
      </c>
      <c r="E18" s="43">
        <v>19202700</v>
      </c>
      <c r="F18" s="22"/>
      <c r="J18" s="20"/>
    </row>
    <row r="19" spans="2:10">
      <c r="B19" s="2">
        <v>9</v>
      </c>
      <c r="C19" s="3" t="s">
        <v>29</v>
      </c>
      <c r="D19" s="10">
        <v>34134</v>
      </c>
      <c r="E19" s="43">
        <v>56321100</v>
      </c>
      <c r="F19" s="22"/>
      <c r="J19" s="20"/>
    </row>
    <row r="20" spans="2:10">
      <c r="B20" s="2">
        <v>30</v>
      </c>
      <c r="C20" s="3" t="s">
        <v>31</v>
      </c>
      <c r="D20" s="10">
        <v>17503</v>
      </c>
      <c r="E20" s="43">
        <v>28879950</v>
      </c>
      <c r="F20" s="22"/>
      <c r="J20" s="20"/>
    </row>
    <row r="21" spans="2:10">
      <c r="B21" s="2">
        <v>19</v>
      </c>
      <c r="C21" s="3" t="s">
        <v>33</v>
      </c>
      <c r="D21" s="10">
        <v>16135</v>
      </c>
      <c r="E21" s="43">
        <v>26622750</v>
      </c>
      <c r="F21" s="22"/>
      <c r="J21" s="20"/>
    </row>
    <row r="22" spans="2:10">
      <c r="B22" s="2">
        <v>10</v>
      </c>
      <c r="C22" s="3" t="s">
        <v>35</v>
      </c>
      <c r="D22" s="10">
        <v>9103</v>
      </c>
      <c r="E22" s="43">
        <v>15019950</v>
      </c>
      <c r="F22" s="22"/>
      <c r="J22" s="20"/>
    </row>
    <row r="23" spans="2:10">
      <c r="B23" s="2">
        <v>11</v>
      </c>
      <c r="C23" s="3" t="s">
        <v>37</v>
      </c>
      <c r="D23" s="10">
        <v>29809</v>
      </c>
      <c r="E23" s="43">
        <v>49184850</v>
      </c>
      <c r="F23" s="22"/>
      <c r="J23" s="20"/>
    </row>
    <row r="24" spans="2:10">
      <c r="B24" s="2">
        <v>12</v>
      </c>
      <c r="C24" s="3" t="s">
        <v>39</v>
      </c>
      <c r="D24" s="10">
        <v>32693</v>
      </c>
      <c r="E24" s="43">
        <v>53943450</v>
      </c>
      <c r="F24" s="22"/>
      <c r="J24" s="20"/>
    </row>
    <row r="25" spans="2:10">
      <c r="B25" s="2">
        <v>13</v>
      </c>
      <c r="C25" s="3" t="s">
        <v>41</v>
      </c>
      <c r="D25" s="10">
        <v>58066</v>
      </c>
      <c r="E25" s="43">
        <v>95808900</v>
      </c>
      <c r="F25" s="22"/>
      <c r="J25" s="20"/>
    </row>
    <row r="26" spans="2:10">
      <c r="B26" s="2">
        <v>14</v>
      </c>
      <c r="C26" s="3" t="s">
        <v>43</v>
      </c>
      <c r="D26" s="10">
        <v>28300</v>
      </c>
      <c r="E26" s="43">
        <v>46695000</v>
      </c>
      <c r="F26" s="22"/>
      <c r="J26" s="20"/>
    </row>
    <row r="27" spans="2:10">
      <c r="B27" s="2">
        <v>28</v>
      </c>
      <c r="C27" s="3" t="s">
        <v>45</v>
      </c>
      <c r="D27" s="10">
        <v>20058</v>
      </c>
      <c r="E27" s="43">
        <v>33095700</v>
      </c>
      <c r="F27" s="22"/>
      <c r="J27" s="20"/>
    </row>
    <row r="28" spans="2:10">
      <c r="B28" s="2">
        <v>15</v>
      </c>
      <c r="C28" s="3" t="s">
        <v>47</v>
      </c>
      <c r="D28" s="10">
        <v>21860</v>
      </c>
      <c r="E28" s="43">
        <v>36069000</v>
      </c>
      <c r="F28" s="22"/>
      <c r="J28" s="20"/>
    </row>
    <row r="29" spans="2:10">
      <c r="B29" s="2">
        <v>29</v>
      </c>
      <c r="C29" s="3" t="s">
        <v>49</v>
      </c>
      <c r="D29" s="10">
        <v>41498</v>
      </c>
      <c r="E29" s="43">
        <v>68471700</v>
      </c>
      <c r="F29" s="22"/>
      <c r="J29" s="20"/>
    </row>
    <row r="30" spans="2:10">
      <c r="B30" s="2">
        <v>16</v>
      </c>
      <c r="C30" s="3" t="s">
        <v>51</v>
      </c>
      <c r="D30" s="10">
        <v>5290</v>
      </c>
      <c r="E30" s="43">
        <v>8728500</v>
      </c>
      <c r="F30" s="22"/>
      <c r="J30" s="20"/>
    </row>
    <row r="31" spans="2:10">
      <c r="B31" s="2">
        <v>17</v>
      </c>
      <c r="C31" s="3" t="s">
        <v>53</v>
      </c>
      <c r="D31" s="10">
        <v>29204</v>
      </c>
      <c r="E31" s="43">
        <v>48186600</v>
      </c>
      <c r="F31" s="22"/>
      <c r="J31" s="20"/>
    </row>
    <row r="32" spans="2:10">
      <c r="B32" s="2">
        <v>18</v>
      </c>
      <c r="C32" s="3" t="s">
        <v>55</v>
      </c>
      <c r="D32" s="10">
        <v>40977</v>
      </c>
      <c r="E32" s="43">
        <v>67612050</v>
      </c>
      <c r="F32" s="22"/>
      <c r="J32" s="20"/>
    </row>
    <row r="33" spans="2:10">
      <c r="B33" s="2">
        <v>20</v>
      </c>
      <c r="C33" s="3" t="s">
        <v>57</v>
      </c>
      <c r="D33" s="10">
        <v>20721</v>
      </c>
      <c r="E33" s="43">
        <v>34189650</v>
      </c>
      <c r="F33" s="22"/>
      <c r="J33" s="20"/>
    </row>
    <row r="34" spans="2:10">
      <c r="B34" s="2">
        <v>21</v>
      </c>
      <c r="C34" s="3" t="s">
        <v>59</v>
      </c>
      <c r="D34" s="10">
        <v>85427</v>
      </c>
      <c r="E34" s="43">
        <v>140954550</v>
      </c>
      <c r="F34" s="22"/>
      <c r="J34" s="20"/>
    </row>
    <row r="35" spans="2:10">
      <c r="B35" s="2">
        <v>31</v>
      </c>
      <c r="C35" s="3" t="s">
        <v>61</v>
      </c>
      <c r="D35" s="10">
        <v>14316</v>
      </c>
      <c r="E35" s="43">
        <v>23621400</v>
      </c>
      <c r="F35" s="22"/>
      <c r="J35" s="20"/>
    </row>
    <row r="36" spans="2:10">
      <c r="B36" s="2">
        <v>22</v>
      </c>
      <c r="C36" s="3" t="s">
        <v>63</v>
      </c>
      <c r="D36" s="10">
        <v>55688</v>
      </c>
      <c r="E36" s="43">
        <v>91885200</v>
      </c>
      <c r="F36" s="22"/>
      <c r="J36" s="20"/>
    </row>
    <row r="37" spans="2:10">
      <c r="B37" s="2">
        <v>23</v>
      </c>
      <c r="C37" s="3" t="s">
        <v>65</v>
      </c>
      <c r="D37" s="10">
        <v>46144</v>
      </c>
      <c r="E37" s="43">
        <v>76137600</v>
      </c>
      <c r="F37" s="22"/>
      <c r="J37" s="20"/>
    </row>
    <row r="38" spans="2:10">
      <c r="B38" s="2">
        <v>24</v>
      </c>
      <c r="C38" s="3" t="s">
        <v>67</v>
      </c>
      <c r="D38" s="10">
        <v>28409</v>
      </c>
      <c r="E38" s="43">
        <v>46874850</v>
      </c>
      <c r="F38" s="22"/>
      <c r="J38" s="20"/>
    </row>
    <row r="39" spans="2:10">
      <c r="B39" s="2">
        <v>25</v>
      </c>
      <c r="C39" s="3" t="s">
        <v>69</v>
      </c>
      <c r="D39" s="10">
        <v>104323</v>
      </c>
      <c r="E39" s="43">
        <v>172132950</v>
      </c>
      <c r="F39" s="22"/>
      <c r="J39" s="20"/>
    </row>
    <row r="40" spans="2:10">
      <c r="B40" s="2">
        <v>26</v>
      </c>
      <c r="C40" s="3" t="s">
        <v>71</v>
      </c>
      <c r="D40" s="10">
        <v>11313</v>
      </c>
      <c r="E40" s="43">
        <v>18666450</v>
      </c>
      <c r="F40" s="22"/>
      <c r="J40" s="20"/>
    </row>
    <row r="41" spans="2:10">
      <c r="B41" s="4">
        <v>32</v>
      </c>
      <c r="C41" s="5" t="s">
        <v>73</v>
      </c>
      <c r="D41" s="11">
        <v>263166</v>
      </c>
      <c r="E41" s="44">
        <v>434223900</v>
      </c>
      <c r="F41" s="22"/>
      <c r="J41" s="20"/>
    </row>
    <row r="42" spans="2:10" ht="16.5" thickBot="1">
      <c r="B42" s="6">
        <v>27</v>
      </c>
      <c r="C42" s="7" t="s">
        <v>75</v>
      </c>
      <c r="D42" s="12">
        <v>26338</v>
      </c>
      <c r="E42" s="45">
        <v>43457700</v>
      </c>
      <c r="F42" s="22"/>
      <c r="J42" s="20"/>
    </row>
    <row r="43" spans="2:10" ht="18">
      <c r="B43" s="33"/>
      <c r="C43" s="33" t="s">
        <v>81</v>
      </c>
      <c r="D43" s="9">
        <f>SUM(D11:D42)</f>
        <v>1342448</v>
      </c>
      <c r="E43" s="46">
        <f>SUM(E11:E42)</f>
        <v>2215039200</v>
      </c>
      <c r="F43" s="22"/>
      <c r="J43" s="20"/>
    </row>
    <row r="44" spans="2:10">
      <c r="J44" s="20"/>
    </row>
    <row r="45" spans="2:10">
      <c r="J45" s="20"/>
    </row>
    <row r="46" spans="2:10">
      <c r="J46" s="20"/>
    </row>
    <row r="47" spans="2:10">
      <c r="J47" s="20"/>
    </row>
  </sheetData>
  <mergeCells count="1">
    <mergeCell ref="B9:E9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28"/>
  <sheetViews>
    <sheetView showGridLines="0" workbookViewId="0">
      <pane ySplit="5" topLeftCell="A6" activePane="bottomLeft" state="frozen"/>
      <selection pane="bottomLeft" activeCell="O25" sqref="O25"/>
    </sheetView>
  </sheetViews>
  <sheetFormatPr baseColWidth="10" defaultColWidth="9" defaultRowHeight="15"/>
  <cols>
    <col min="1" max="1" width="0.85546875" customWidth="1"/>
    <col min="2" max="2" width="22.85546875" customWidth="1"/>
    <col min="3" max="3" width="2.5703125" customWidth="1"/>
    <col min="4" max="4" width="9" customWidth="1"/>
    <col min="5" max="5" width="6.42578125" customWidth="1"/>
    <col min="6" max="6" width="22" customWidth="1"/>
    <col min="7" max="7" width="5.28515625" customWidth="1"/>
    <col min="8" max="8" width="6.7109375" customWidth="1"/>
    <col min="9" max="9" width="6.28515625" customWidth="1"/>
    <col min="10" max="10" width="12.28515625" customWidth="1"/>
    <col min="11" max="11" width="18.5703125" customWidth="1"/>
    <col min="12" max="12" width="9" customWidth="1"/>
    <col min="13" max="13" width="3.5703125" customWidth="1"/>
    <col min="14" max="14" width="0" hidden="1" customWidth="1"/>
    <col min="15" max="15" width="25.5703125" customWidth="1"/>
    <col min="16" max="16" width="0" hidden="1" customWidth="1"/>
  </cols>
  <sheetData>
    <row r="1" spans="2:15" ht="12.4" customHeight="1">
      <c r="B1" s="55"/>
    </row>
    <row r="2" spans="2:15" ht="18" customHeight="1">
      <c r="B2" s="55"/>
      <c r="E2" s="85" t="s">
        <v>82</v>
      </c>
      <c r="F2" s="55"/>
      <c r="G2" s="55"/>
      <c r="H2" s="55"/>
      <c r="I2" s="55"/>
      <c r="J2" s="55"/>
      <c r="K2" s="55"/>
      <c r="L2" s="55"/>
    </row>
    <row r="3" spans="2:15" ht="34.5" customHeight="1">
      <c r="B3" s="55"/>
    </row>
    <row r="4" spans="2:15" ht="0.95" customHeight="1"/>
    <row r="5" spans="2:15" ht="4.1500000000000004" customHeight="1"/>
    <row r="6" spans="2:15" ht="11.65" customHeight="1"/>
    <row r="7" spans="2:15" ht="13.5" customHeight="1">
      <c r="D7" s="63" t="s">
        <v>1</v>
      </c>
      <c r="E7" s="92"/>
      <c r="F7" s="92"/>
      <c r="G7" s="92"/>
      <c r="H7" s="78" t="s">
        <v>2</v>
      </c>
      <c r="I7" s="92"/>
      <c r="J7" s="92"/>
      <c r="K7" s="79" t="s">
        <v>83</v>
      </c>
      <c r="L7" s="92"/>
      <c r="M7" s="95"/>
    </row>
    <row r="8" spans="2:15" ht="13.5" customHeight="1">
      <c r="D8" s="105" t="s">
        <v>84</v>
      </c>
      <c r="E8" s="55"/>
      <c r="F8" s="55"/>
      <c r="G8" s="55"/>
      <c r="H8" s="106">
        <v>202209</v>
      </c>
      <c r="I8" s="55"/>
      <c r="J8" s="55"/>
      <c r="K8" s="106">
        <v>782</v>
      </c>
      <c r="L8" s="55"/>
      <c r="M8" s="55"/>
    </row>
    <row r="9" spans="2:15" ht="12.4" customHeight="1"/>
    <row r="10" spans="2:15" ht="15.75" customHeight="1">
      <c r="D10" s="91" t="s">
        <v>85</v>
      </c>
      <c r="E10" s="55"/>
      <c r="F10" s="55"/>
    </row>
    <row r="11" spans="2:15" ht="3.95" customHeight="1" thickBot="1"/>
    <row r="12" spans="2:15" ht="13.5" customHeight="1" thickTop="1" thickBot="1">
      <c r="D12" s="77" t="s">
        <v>5</v>
      </c>
      <c r="E12" s="92"/>
      <c r="F12" s="78" t="s">
        <v>86</v>
      </c>
      <c r="G12" s="92"/>
      <c r="H12" s="92"/>
      <c r="I12" s="92"/>
      <c r="J12" s="93" t="s">
        <v>7</v>
      </c>
      <c r="K12" s="94"/>
      <c r="L12" s="79" t="s">
        <v>3</v>
      </c>
      <c r="M12" s="95"/>
    </row>
    <row r="13" spans="2:15" ht="13.5" customHeight="1" thickTop="1">
      <c r="D13" s="59">
        <v>10000</v>
      </c>
      <c r="E13" s="55"/>
      <c r="F13" s="69">
        <v>782</v>
      </c>
      <c r="G13" s="55"/>
      <c r="H13" s="55"/>
      <c r="I13" s="55"/>
      <c r="J13" s="59">
        <f>+F13*D13</f>
        <v>7820000</v>
      </c>
      <c r="K13" s="55"/>
      <c r="L13" s="96" t="s">
        <v>3</v>
      </c>
      <c r="M13" s="55"/>
    </row>
    <row r="14" spans="2:15" ht="13.5" customHeight="1">
      <c r="D14" s="82" t="s">
        <v>3</v>
      </c>
      <c r="E14" s="97"/>
      <c r="F14" s="98">
        <v>782</v>
      </c>
      <c r="G14" s="97"/>
      <c r="H14" s="97"/>
      <c r="I14" s="97"/>
      <c r="J14" s="99">
        <f>F14*D13</f>
        <v>7820000</v>
      </c>
      <c r="K14" s="100"/>
      <c r="L14" s="101" t="s">
        <v>3</v>
      </c>
      <c r="M14" s="97"/>
      <c r="O14" s="25"/>
    </row>
    <row r="15" spans="2:15" ht="21.95" customHeight="1"/>
    <row r="16" spans="2:15" ht="15.75" customHeight="1">
      <c r="D16" s="91" t="s">
        <v>87</v>
      </c>
      <c r="E16" s="55"/>
      <c r="F16" s="55"/>
      <c r="G16" s="55"/>
      <c r="H16" s="55"/>
    </row>
    <row r="17" spans="4:13" ht="5.0999999999999996" customHeight="1" thickBot="1"/>
    <row r="18" spans="4:13" ht="13.5" customHeight="1" thickTop="1" thickBot="1">
      <c r="D18" s="77" t="s">
        <v>5</v>
      </c>
      <c r="E18" s="92"/>
      <c r="F18" s="78" t="s">
        <v>86</v>
      </c>
      <c r="G18" s="92"/>
      <c r="H18" s="92"/>
      <c r="I18" s="92"/>
      <c r="J18" s="93" t="s">
        <v>7</v>
      </c>
      <c r="K18" s="94"/>
      <c r="L18" s="102" t="s">
        <v>3</v>
      </c>
      <c r="M18" s="103"/>
    </row>
    <row r="19" spans="4:13" ht="13.5" customHeight="1" thickTop="1">
      <c r="D19" s="96">
        <v>3500</v>
      </c>
      <c r="E19" s="55"/>
      <c r="F19" s="69">
        <v>131</v>
      </c>
      <c r="G19" s="55"/>
      <c r="H19" s="55"/>
      <c r="I19" s="55"/>
      <c r="J19" s="59">
        <v>458500</v>
      </c>
      <c r="K19" s="55"/>
      <c r="L19" s="96" t="s">
        <v>3</v>
      </c>
      <c r="M19" s="55"/>
    </row>
    <row r="20" spans="4:13" ht="13.5" customHeight="1">
      <c r="D20" s="82" t="s">
        <v>3</v>
      </c>
      <c r="E20" s="97"/>
      <c r="F20" s="98">
        <v>131</v>
      </c>
      <c r="G20" s="97"/>
      <c r="H20" s="97"/>
      <c r="I20" s="97"/>
      <c r="J20" s="104">
        <v>458500</v>
      </c>
      <c r="K20" s="97"/>
      <c r="L20" s="101" t="s">
        <v>3</v>
      </c>
      <c r="M20" s="97"/>
    </row>
    <row r="21" spans="4:13" ht="13.5" customHeight="1"/>
    <row r="22" spans="4:13" ht="23.85" customHeight="1">
      <c r="D22" s="91" t="s">
        <v>88</v>
      </c>
      <c r="E22" s="55"/>
      <c r="F22" s="55"/>
      <c r="G22" s="55"/>
      <c r="H22" s="55"/>
    </row>
    <row r="23" spans="4:13" ht="15.75" customHeight="1" thickBot="1"/>
    <row r="24" spans="4:13" ht="18" customHeight="1" thickTop="1" thickBot="1">
      <c r="D24" s="77" t="s">
        <v>5</v>
      </c>
      <c r="E24" s="92"/>
      <c r="F24" s="78" t="s">
        <v>86</v>
      </c>
      <c r="G24" s="92"/>
      <c r="H24" s="92"/>
      <c r="I24" s="92"/>
      <c r="J24" s="93" t="s">
        <v>7</v>
      </c>
      <c r="K24" s="94"/>
      <c r="L24" s="79" t="s">
        <v>3</v>
      </c>
      <c r="M24" s="95"/>
    </row>
    <row r="25" spans="4:13" ht="13.5" customHeight="1" thickTop="1">
      <c r="D25" s="59">
        <v>1850</v>
      </c>
      <c r="E25" s="55"/>
      <c r="F25" s="69">
        <v>165</v>
      </c>
      <c r="G25" s="55"/>
      <c r="H25" s="55"/>
      <c r="I25" s="55"/>
      <c r="J25" s="59">
        <v>305250</v>
      </c>
      <c r="K25" s="55"/>
      <c r="L25" s="96" t="s">
        <v>3</v>
      </c>
      <c r="M25" s="55"/>
    </row>
    <row r="26" spans="4:13" ht="13.5" customHeight="1">
      <c r="D26" s="59">
        <v>3500</v>
      </c>
      <c r="E26" s="55"/>
      <c r="F26" s="69">
        <v>103</v>
      </c>
      <c r="G26" s="55"/>
      <c r="H26" s="55"/>
      <c r="I26" s="55"/>
      <c r="J26" s="59">
        <v>360500</v>
      </c>
      <c r="K26" s="55"/>
      <c r="L26" s="96" t="s">
        <v>3</v>
      </c>
      <c r="M26" s="55"/>
    </row>
    <row r="27" spans="4:13" ht="13.5" customHeight="1">
      <c r="D27" s="82" t="s">
        <v>3</v>
      </c>
      <c r="E27" s="97"/>
      <c r="F27" s="98">
        <v>268</v>
      </c>
      <c r="G27" s="97"/>
      <c r="H27" s="97"/>
      <c r="I27" s="97"/>
      <c r="J27" s="104">
        <v>665750</v>
      </c>
      <c r="K27" s="97"/>
      <c r="L27" s="101" t="s">
        <v>3</v>
      </c>
      <c r="M27" s="97"/>
    </row>
    <row r="28" spans="4:13" ht="13.5" customHeight="1"/>
  </sheetData>
  <mergeCells count="51">
    <mergeCell ref="D24:E24"/>
    <mergeCell ref="F24:I24"/>
    <mergeCell ref="J24:K24"/>
    <mergeCell ref="L24:M24"/>
    <mergeCell ref="D8:G8"/>
    <mergeCell ref="H8:J8"/>
    <mergeCell ref="K8:M8"/>
    <mergeCell ref="D22:H22"/>
    <mergeCell ref="D19:E19"/>
    <mergeCell ref="F19:I19"/>
    <mergeCell ref="J19:K19"/>
    <mergeCell ref="L19:M19"/>
    <mergeCell ref="D20:E20"/>
    <mergeCell ref="F20:I20"/>
    <mergeCell ref="J20:K20"/>
    <mergeCell ref="L20:M20"/>
    <mergeCell ref="B1:B3"/>
    <mergeCell ref="E2:L2"/>
    <mergeCell ref="D7:G7"/>
    <mergeCell ref="H7:J7"/>
    <mergeCell ref="K7:M7"/>
    <mergeCell ref="D27:E27"/>
    <mergeCell ref="F27:I27"/>
    <mergeCell ref="J27:K27"/>
    <mergeCell ref="L27:M27"/>
    <mergeCell ref="D25:E25"/>
    <mergeCell ref="F25:I25"/>
    <mergeCell ref="J25:K25"/>
    <mergeCell ref="L25:M25"/>
    <mergeCell ref="D26:E26"/>
    <mergeCell ref="F26:I26"/>
    <mergeCell ref="J26:K26"/>
    <mergeCell ref="L26:M26"/>
    <mergeCell ref="D16:H16"/>
    <mergeCell ref="D18:E18"/>
    <mergeCell ref="F18:I18"/>
    <mergeCell ref="J18:K18"/>
    <mergeCell ref="L18:M18"/>
    <mergeCell ref="D13:E13"/>
    <mergeCell ref="F13:I13"/>
    <mergeCell ref="J13:K13"/>
    <mergeCell ref="L13:M13"/>
    <mergeCell ref="D14:E14"/>
    <mergeCell ref="F14:I14"/>
    <mergeCell ref="J14:K14"/>
    <mergeCell ref="L14:M14"/>
    <mergeCell ref="D10:F10"/>
    <mergeCell ref="D12:E12"/>
    <mergeCell ref="F12:I12"/>
    <mergeCell ref="J12:K12"/>
    <mergeCell ref="L12:M12"/>
  </mergeCells>
  <pageMargins left="0.25" right="0.25" top="1" bottom="1.48042007874016" header="1" footer="1"/>
  <pageSetup orientation="landscape" horizontalDpi="300" verticalDpi="300" r:id="rId1"/>
  <headerFooter alignWithMargins="0">
    <oddFooter>&amp;L&amp;"Verdana,Bold"&amp;5 Página  1 de  2 &amp;R&amp;"Verdana,Bold"&amp;5 Sistema de Información Programa Supérate - SIPS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Bono Luz</vt:lpstr>
      <vt:lpstr>Bono Gas</vt:lpstr>
      <vt:lpstr>Aliméntate</vt:lpstr>
      <vt:lpstr>Mujer Supérate</vt:lpstr>
      <vt:lpstr>'Mujer Supérate'!Títulos_a_imprimir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Rosario</dc:creator>
  <cp:lastModifiedBy>Dervys Alexander Sánchez Báez</cp:lastModifiedBy>
  <dcterms:created xsi:type="dcterms:W3CDTF">2022-05-11T12:55:21Z</dcterms:created>
  <dcterms:modified xsi:type="dcterms:W3CDTF">2023-01-10T13:47:03Z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