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760"/>
  </bookViews>
  <sheets>
    <sheet name="Bono Luz" sheetId="3" r:id="rId1"/>
    <sheet name="Bono Gas" sheetId="1" r:id="rId2"/>
    <sheet name="Aliméntate" sheetId="4" r:id="rId3"/>
    <sheet name="Mujer Supérate" sheetId="5" r:id="rId4"/>
  </sheets>
  <definedNames>
    <definedName name="_xlnm.Print_Titles" localSheetId="3">'Mujer Supérate'!$1:$1</definedName>
  </definedNames>
  <calcPr calcId="145621"/>
</workbook>
</file>

<file path=xl/calcChain.xml><?xml version="1.0" encoding="utf-8"?>
<calcChain xmlns="http://schemas.openxmlformats.org/spreadsheetml/2006/main">
  <c r="I34" i="4" l="1"/>
  <c r="I35" i="1"/>
  <c r="H2" i="1"/>
  <c r="F34" i="3" l="1"/>
  <c r="D34" i="3"/>
  <c r="G35" i="1"/>
  <c r="D35" i="1"/>
  <c r="E35" i="1"/>
  <c r="H34" i="1"/>
  <c r="F34" i="1"/>
  <c r="G34" i="4" l="1"/>
  <c r="E34" i="4"/>
  <c r="C34" i="4"/>
  <c r="D34" i="4"/>
  <c r="H33" i="4"/>
  <c r="F33" i="4"/>
  <c r="C35" i="1"/>
  <c r="H34" i="4" l="1"/>
  <c r="H34" i="3" l="1"/>
  <c r="C34" i="3" l="1"/>
  <c r="H32" i="4" l="1"/>
  <c r="H24" i="4"/>
  <c r="H20" i="4"/>
  <c r="H16" i="4"/>
  <c r="H13" i="4"/>
  <c r="H12" i="4"/>
  <c r="H8" i="4"/>
  <c r="H4" i="4"/>
  <c r="F28" i="4"/>
  <c r="F24" i="4"/>
  <c r="F18" i="4"/>
  <c r="F14" i="4"/>
  <c r="F6" i="4"/>
  <c r="F4" i="4"/>
  <c r="F2" i="4"/>
  <c r="F30" i="4"/>
  <c r="H27" i="4"/>
  <c r="F26" i="4"/>
  <c r="H19" i="4"/>
  <c r="H11" i="4"/>
  <c r="H10" i="4"/>
  <c r="H3" i="4"/>
  <c r="H31" i="4"/>
  <c r="H30" i="4"/>
  <c r="H23" i="4"/>
  <c r="H22" i="4"/>
  <c r="H15" i="4"/>
  <c r="H14" i="4"/>
  <c r="H7" i="4"/>
  <c r="H6" i="4"/>
  <c r="F34" i="4"/>
  <c r="F32" i="4"/>
  <c r="H29" i="4"/>
  <c r="F29" i="4"/>
  <c r="H28" i="4"/>
  <c r="H25" i="4"/>
  <c r="F25" i="4"/>
  <c r="F22" i="4"/>
  <c r="H21" i="4"/>
  <c r="F21" i="4"/>
  <c r="F20" i="4"/>
  <c r="H17" i="4"/>
  <c r="F17" i="4"/>
  <c r="F16" i="4"/>
  <c r="F13" i="4"/>
  <c r="F12" i="4"/>
  <c r="H9" i="4"/>
  <c r="F9" i="4"/>
  <c r="F8" i="4"/>
  <c r="H5" i="4"/>
  <c r="F5" i="4"/>
  <c r="H1" i="4"/>
  <c r="F1" i="4"/>
  <c r="F10" i="4" l="1"/>
  <c r="H2" i="4"/>
  <c r="H18" i="4"/>
  <c r="H26" i="4"/>
  <c r="F3" i="4"/>
  <c r="F7" i="4"/>
  <c r="F11" i="4"/>
  <c r="F15" i="4"/>
  <c r="F19" i="4"/>
  <c r="F23" i="4"/>
  <c r="F27" i="4"/>
  <c r="F31" i="4"/>
  <c r="H35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5" i="1"/>
  <c r="F2" i="1"/>
  <c r="G34" i="3"/>
  <c r="E34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2" i="3"/>
</calcChain>
</file>

<file path=xl/sharedStrings.xml><?xml version="1.0" encoding="utf-8"?>
<sst xmlns="http://schemas.openxmlformats.org/spreadsheetml/2006/main" count="194" uniqueCount="86">
  <si>
    <t>Componente</t>
  </si>
  <si>
    <t>Periodo</t>
  </si>
  <si>
    <t/>
  </si>
  <si>
    <t>Monto Pagado</t>
  </si>
  <si>
    <t>Total</t>
  </si>
  <si>
    <t>Provincia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</si>
  <si>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</si>
  <si>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</si>
  <si>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</si>
  <si>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</si>
  <si>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</si>
  <si>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</si>
  <si>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</si>
  <si>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</si>
  <si>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</si>
  <si>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</si>
  <si>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</si>
  <si>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</si>
  <si>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</si>
  <si>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</si>
  <si>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</si>
  <si>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</si>
  <si>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</si>
  <si>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</si>
  <si>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</si>
  <si>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</si>
  <si>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</si>
  <si>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</si>
  <si>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</si>
  <si>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</si>
  <si>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</si>
  <si>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</si>
  <si>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</si>
  <si>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</si>
  <si>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</si>
  <si>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</si>
  <si>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</si>
  <si>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</si>
  <si>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</si>
  <si>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</si>
  <si>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</si>
  <si>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</si>
  <si>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</si>
  <si>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</si>
  <si>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</si>
  <si>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</si>
  <si>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</si>
  <si>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</si>
  <si>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</si>
  <si>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</si>
  <si>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</si>
  <si>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</si>
  <si>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</si>
  <si>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</si>
  <si>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</si>
  <si>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</si>
  <si>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</si>
  <si>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</si>
  <si>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</si>
  <si>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</si>
  <si>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</si>
  <si>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</si>
  <si>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</si>
  <si>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</si>
  <si>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</si>
  <si>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</si>
  <si>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</si>
  <si>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</si>
  <si>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</si>
  <si>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</si>
  <si>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</si>
  <si>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</si>
  <si>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 xml:space="preserve">Total </t>
  </si>
  <si>
    <t>Cantidad de Beneficiarias</t>
  </si>
  <si>
    <t>Mujer Superate</t>
  </si>
  <si>
    <t>Beneficiarios Nómina Consolidada</t>
  </si>
  <si>
    <t>Beneficiarios Nómina Actual</t>
  </si>
  <si>
    <t>Descripcion</t>
  </si>
  <si>
    <t>Femenino</t>
  </si>
  <si>
    <t>Masculino</t>
  </si>
  <si>
    <t>%</t>
  </si>
  <si>
    <t>TOTAL</t>
  </si>
  <si>
    <t>Beneficiarios Fijos</t>
  </si>
  <si>
    <t>Beneficiarios Temporales</t>
  </si>
  <si>
    <t xml:space="preserve">NO ESPECIFICADO </t>
  </si>
  <si>
    <t>NO ESPECIFICADO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</si>
</sst>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&quot;$&quot;#,##0_);\(&quot;$&quot;#,##0\)"/>
    <numFmt numFmtId="165" formatCode="&quot;$&quot;#,##0.00_);\(&quot;$&quot;#,##0.00\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[$-10409]&quot;$&quot;#,##0.00;\(&quot;$&quot;#,##0.00\)"/>
    <numFmt numFmtId="170" formatCode="[$-10409]#,##0;\-#,##0"/>
    <numFmt numFmtId="171" formatCode="[$-409]#,##0;[$-409]&quot;-&quot;#,##0"/>
    <numFmt numFmtId="173" formatCode="[$-10409]&quot;$&quot;#,##0;\(&quot;$&quot;#,##0\)"/>
    <numFmt numFmtId="174" formatCode="_-* #,##0_-;\-* #,##0_-;_-* &quot;-&quot;??_-;_-@_-"/>
    <numFmt numFmtId="175" formatCode="_(&quot;$&quot;* #,##0_);_(&quot;$&quot;* \(#,##0\);_(&quot;$&quot;* &quot;-&quot;??_);_(@_)"/>
  </numFmts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Verdana"/>
      <family val="2"/>
    </font>
    <font>
      <sz val="8"/>
      <color rgb="FF000000"/>
      <name val="OCR A Extended"/>
      <family val="3"/>
    </font>
    <font>
      <b/>
      <sz val="8"/>
      <color rgb="FF000000"/>
      <name val="OCR A Extended"/>
      <family val="3"/>
    </font>
    <font>
      <sz val="11"/>
      <color rgb="FF000000"/>
      <name val="Calibri"/>
      <family val="2"/>
      <scheme val="minor"/>
    </font>
    <font>
      <sz val="12"/>
      <name val="Times New Roman"/>
      <family val="1"/>
    </font>
    <font>
      <sz val="10"/>
      <color rgb="FF000000"/>
      <name val="OCR A Extended"/>
      <family val="3"/>
    </font>
    <font>
      <b/>
      <u/>
      <sz val="10"/>
      <color rgb="FF000000"/>
      <name val="Verdana"/>
      <family val="2"/>
    </font>
    <font>
      <sz val="11"/>
      <color rgb="FFFF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Verdana"/>
      <family val="2"/>
    </font>
    <font>
      <sz val="10"/>
      <name val="OCR A Extended"/>
      <family val="3"/>
    </font>
    <font>
      <b/>
      <sz val="10"/>
      <color rgb="FF000000"/>
      <name val="OCR A Extended"/>
      <family val="3"/>
    </font>
    <font>
      <sz val="10"/>
      <color rgb="FF000000"/>
      <name val="OCR A Extended"/>
      <family val="3"/>
    </font>
    <font>
      <sz val="11"/>
      <color rgb="FF000000"/>
      <name val="Arial Narrow"/>
      <family val="2"/>
    </font>
    <font>
      <sz val="12"/>
      <color theme="1"/>
      <name val="Arial Narrow"/>
      <family val="2"/>
    </font>
    <font>
      <sz val="10"/>
      <name val="Times New Roman"/>
      <family val="1"/>
    </font>
    <font>
      <b/>
      <sz val="10"/>
      <color theme="1"/>
      <name val="OCR A Extended"/>
      <family val="3"/>
    </font>
    <font>
      <sz val="10"/>
      <color rgb="FFFF0000"/>
      <name val="Times New Roman"/>
      <family val="1"/>
    </font>
    <font>
      <sz val="9"/>
      <color rgb="FF000000"/>
      <name val="Verdana"/>
      <family val="2"/>
    </font>
    <font>
      <sz val="10"/>
      <color rgb="FF000000"/>
      <name val="Verdana"/>
      <family val="2"/>
    </font>
    <font>
      <sz val="10"/>
      <color theme="1"/>
      <name val="OCR A Extended"/>
      <family val="3"/>
    </font>
    <font>
      <u/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</cellStyleXfs>
  <cellXfs count="114">
    <xf numFmtId="0" fontId="2" fillId="0" borderId="0" xfId="0" applyFont="1"/>
    <xf numFmtId="0" fontId="7" fillId="0" borderId="0" xfId="0" applyFont="1"/>
    <xf numFmtId="170" fontId="4" fillId="0" borderId="0" xfId="0" applyNumberFormat="1" applyFont="1" applyAlignment="1">
      <alignment vertical="top" wrapText="1" readingOrder="1"/>
    </xf>
    <xf numFmtId="169" fontId="4" fillId="0" borderId="0" xfId="0" applyNumberFormat="1" applyFont="1" applyAlignment="1">
      <alignment vertical="top" wrapText="1" readingOrder="1"/>
    </xf>
    <xf numFmtId="170" fontId="4" fillId="0" borderId="0" xfId="0" applyNumberFormat="1" applyFont="1" applyAlignment="1">
      <alignment horizontal="right" vertical="top" wrapText="1" readingOrder="1"/>
    </xf>
    <xf numFmtId="171" fontId="11" fillId="0" borderId="0" xfId="0" applyNumberFormat="1" applyFont="1" applyAlignment="1">
      <alignment horizontal="right" vertical="top" wrapText="1" readingOrder="1"/>
    </xf>
    <xf numFmtId="0" fontId="11" fillId="0" borderId="0" xfId="0" applyFont="1" applyAlignment="1">
      <alignment horizontal="right" vertical="top" wrapText="1" readingOrder="1"/>
    </xf>
    <xf numFmtId="0" fontId="12" fillId="0" borderId="0" xfId="0" applyFont="1" applyAlignment="1">
      <alignment horizontal="left" vertical="top" wrapText="1" readingOrder="1"/>
    </xf>
    <xf numFmtId="171" fontId="7" fillId="0" borderId="0" xfId="0" applyNumberFormat="1" applyFont="1"/>
    <xf numFmtId="171" fontId="2" fillId="0" borderId="0" xfId="0" applyNumberFormat="1" applyFont="1"/>
    <xf numFmtId="0" fontId="11" fillId="0" borderId="0" xfId="0" applyFont="1" applyAlignment="1">
      <alignment horizontal="left" vertical="top" wrapText="1" readingOrder="1"/>
    </xf>
    <xf numFmtId="170" fontId="2" fillId="0" borderId="0" xfId="0" applyNumberFormat="1" applyFont="1"/>
    <xf numFmtId="165" fontId="2" fillId="0" borderId="0" xfId="0" applyNumberFormat="1" applyFont="1"/>
    <xf numFmtId="170" fontId="13" fillId="0" borderId="0" xfId="0" applyNumberFormat="1" applyFont="1" applyAlignment="1">
      <alignment horizontal="right" vertical="top" wrapText="1" readingOrder="1"/>
    </xf>
    <xf numFmtId="173" fontId="15" fillId="0" borderId="8" xfId="0" applyNumberFormat="1" applyFont="1" applyBorder="1" applyAlignment="1">
      <alignment horizontal="left" vertical="top" wrapText="1" readingOrder="1"/>
    </xf>
    <xf numFmtId="164" fontId="7" fillId="0" borderId="0" xfId="0" applyNumberFormat="1" applyFont="1"/>
    <xf numFmtId="4" fontId="16" fillId="0" borderId="0" xfId="0" applyNumberFormat="1" applyFont="1"/>
    <xf numFmtId="165" fontId="2" fillId="0" borderId="0" xfId="0" applyNumberFormat="1" applyFont="1" applyAlignment="1">
      <alignment horizontal="center"/>
    </xf>
    <xf numFmtId="0" fontId="2" fillId="4" borderId="0" xfId="0" applyFont="1" applyFill="1"/>
    <xf numFmtId="0" fontId="2" fillId="0" borderId="0" xfId="0" applyFont="1" applyAlignment="1">
      <alignment horizontal="center"/>
    </xf>
    <xf numFmtId="0" fontId="13" fillId="0" borderId="0" xfId="0" applyFont="1" applyAlignment="1">
      <alignment vertical="top" wrapText="1" readingOrder="1"/>
    </xf>
    <xf numFmtId="169" fontId="4" fillId="0" borderId="0" xfId="0" applyNumberFormat="1" applyFont="1" applyAlignment="1">
      <alignment horizontal="center" vertical="top" wrapText="1" readingOrder="1"/>
    </xf>
    <xf numFmtId="0" fontId="14" fillId="0" borderId="4" xfId="0" applyFont="1" applyBorder="1" applyAlignment="1">
      <alignment vertical="top" wrapText="1" readingOrder="1"/>
    </xf>
    <xf numFmtId="0" fontId="13" fillId="0" borderId="4" xfId="0" applyFont="1" applyBorder="1" applyAlignment="1">
      <alignment vertical="top" wrapText="1" readingOrder="1"/>
    </xf>
    <xf numFmtId="0" fontId="10" fillId="0" borderId="0" xfId="0" applyFont="1" applyAlignment="1">
      <alignment vertical="top" wrapText="1"/>
    </xf>
    <xf numFmtId="170" fontId="5" fillId="0" borderId="0" xfId="0" applyNumberFormat="1" applyFont="1" applyAlignment="1">
      <alignment vertical="top" wrapText="1" readingOrder="1"/>
    </xf>
    <xf numFmtId="170" fontId="14" fillId="0" borderId="0" xfId="0" applyNumberFormat="1" applyFont="1" applyAlignment="1">
      <alignment horizontal="right" vertical="top" wrapText="1" readingOrder="1"/>
    </xf>
    <xf numFmtId="173" fontId="15" fillId="0" borderId="8" xfId="0" applyNumberFormat="1" applyFont="1" applyBorder="1" applyAlignment="1">
      <alignment horizontal="center" vertical="top" wrapText="1" readingOrder="1"/>
    </xf>
    <xf numFmtId="9" fontId="15" fillId="0" borderId="8" xfId="3" applyFont="1" applyBorder="1" applyAlignment="1">
      <alignment horizontal="center" vertical="top" wrapText="1" readingOrder="1"/>
    </xf>
    <xf numFmtId="166" fontId="15" fillId="0" borderId="8" xfId="0" applyNumberFormat="1" applyFont="1" applyBorder="1" applyAlignment="1">
      <alignment vertical="top" wrapText="1" readingOrder="1"/>
    </xf>
    <xf numFmtId="166" fontId="15" fillId="0" borderId="8" xfId="0" applyNumberFormat="1" applyFont="1" applyBorder="1" applyAlignment="1">
      <alignment vertical="top" readingOrder="1"/>
    </xf>
    <xf numFmtId="0" fontId="2" fillId="0" borderId="0" xfId="0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70" fontId="8" fillId="0" borderId="4" xfId="0" applyNumberFormat="1" applyFont="1" applyBorder="1" applyAlignment="1">
      <alignment horizontal="right" vertical="top" wrapText="1" readingOrder="1"/>
    </xf>
    <xf numFmtId="166" fontId="8" fillId="0" borderId="8" xfId="0" applyNumberFormat="1" applyFont="1" applyBorder="1" applyAlignment="1">
      <alignment vertical="top" readingOrder="1"/>
    </xf>
    <xf numFmtId="166" fontId="8" fillId="0" borderId="8" xfId="0" applyNumberFormat="1" applyFont="1" applyBorder="1" applyAlignment="1">
      <alignment vertical="center" readingOrder="1"/>
    </xf>
    <xf numFmtId="9" fontId="8" fillId="0" borderId="8" xfId="3" applyFont="1" applyBorder="1" applyAlignment="1">
      <alignment horizontal="center" vertical="top" wrapText="1" readingOrder="1"/>
    </xf>
    <xf numFmtId="173" fontId="8" fillId="0" borderId="8" xfId="0" applyNumberFormat="1" applyFont="1" applyBorder="1" applyAlignment="1">
      <alignment horizontal="center" vertical="center" wrapText="1" readingOrder="1"/>
    </xf>
    <xf numFmtId="170" fontId="8" fillId="0" borderId="0" xfId="0" applyNumberFormat="1" applyFont="1" applyAlignment="1">
      <alignment horizontal="right" vertical="top" wrapText="1" readingOrder="1"/>
    </xf>
    <xf numFmtId="170" fontId="10" fillId="0" borderId="0" xfId="0" applyNumberFormat="1" applyFont="1"/>
    <xf numFmtId="165" fontId="7" fillId="0" borderId="0" xfId="0" applyNumberFormat="1" applyFont="1"/>
    <xf numFmtId="174" fontId="17" fillId="4" borderId="0" xfId="4" applyNumberFormat="1" applyFont="1" applyFill="1" applyBorder="1"/>
    <xf numFmtId="166" fontId="14" fillId="4" borderId="0" xfId="0" applyNumberFormat="1" applyFont="1" applyFill="1" applyAlignment="1">
      <alignment vertical="top" wrapText="1" readingOrder="1"/>
    </xf>
    <xf numFmtId="0" fontId="18" fillId="0" borderId="0" xfId="0" applyFont="1"/>
    <xf numFmtId="171" fontId="18" fillId="0" borderId="0" xfId="0" applyNumberFormat="1" applyFont="1"/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9" fillId="3" borderId="5" xfId="0" applyFont="1" applyFill="1" applyBorder="1"/>
    <xf numFmtId="170" fontId="20" fillId="0" borderId="0" xfId="0" applyNumberFormat="1" applyFont="1"/>
    <xf numFmtId="166" fontId="7" fillId="0" borderId="0" xfId="0" applyNumberFormat="1" applyFont="1"/>
    <xf numFmtId="0" fontId="2" fillId="0" borderId="0" xfId="0" applyFont="1"/>
    <xf numFmtId="0" fontId="8" fillId="0" borderId="4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14" fillId="0" borderId="4" xfId="0" applyFont="1" applyBorder="1" applyAlignment="1">
      <alignment vertical="top" wrapText="1" readingOrder="1"/>
    </xf>
    <xf numFmtId="169" fontId="4" fillId="0" borderId="0" xfId="0" applyNumberFormat="1" applyFont="1" applyAlignment="1">
      <alignment horizontal="right" vertical="top" wrapText="1" readingOrder="1"/>
    </xf>
    <xf numFmtId="0" fontId="2" fillId="0" borderId="0" xfId="0" applyFont="1"/>
    <xf numFmtId="0" fontId="8" fillId="0" borderId="0" xfId="0" applyFont="1" applyAlignment="1">
      <alignment vertical="top" wrapText="1" readingOrder="1"/>
    </xf>
    <xf numFmtId="0" fontId="4" fillId="0" borderId="4" xfId="0" applyFont="1" applyBorder="1" applyAlignment="1">
      <alignment vertical="top" wrapText="1" readingOrder="1"/>
    </xf>
    <xf numFmtId="0" fontId="3" fillId="5" borderId="0" xfId="0" applyFont="1" applyFill="1" applyAlignment="1">
      <alignment horizontal="right" vertical="top" wrapText="1" readingOrder="1"/>
    </xf>
    <xf numFmtId="0" fontId="2" fillId="4" borderId="0" xfId="0" applyFont="1" applyFill="1" applyAlignment="1">
      <alignment vertical="top" wrapText="1"/>
    </xf>
    <xf numFmtId="0" fontId="8" fillId="0" borderId="0" xfId="0" applyFont="1" applyAlignment="1">
      <alignment horizontal="right" vertical="top" wrapText="1" readingOrder="1"/>
    </xf>
    <xf numFmtId="0" fontId="9" fillId="4" borderId="0" xfId="0" applyFont="1" applyFill="1" applyAlignment="1">
      <alignment horizontal="left" vertical="top" wrapText="1" readingOrder="1"/>
    </xf>
    <xf numFmtId="0" fontId="2" fillId="4" borderId="0" xfId="0" applyFont="1" applyFill="1"/>
    <xf numFmtId="0" fontId="4" fillId="4" borderId="0" xfId="0" applyFont="1" applyFill="1" applyAlignment="1">
      <alignment horizontal="right" vertical="top" wrapText="1" readingOrder="1"/>
    </xf>
    <xf numFmtId="170" fontId="4" fillId="4" borderId="0" xfId="0" applyNumberFormat="1" applyFont="1" applyFill="1" applyAlignment="1">
      <alignment horizontal="right" vertical="top" wrapText="1" readingOrder="1"/>
    </xf>
    <xf numFmtId="169" fontId="4" fillId="4" borderId="0" xfId="0" applyNumberFormat="1" applyFont="1" applyFill="1" applyAlignment="1">
      <alignment horizontal="right" vertical="top" wrapText="1" readingOrder="1"/>
    </xf>
    <xf numFmtId="0" fontId="5" fillId="4" borderId="0" xfId="0" applyFont="1" applyFill="1" applyAlignment="1">
      <alignment vertical="top" wrapText="1" readingOrder="1"/>
    </xf>
    <xf numFmtId="170" fontId="5" fillId="4" borderId="0" xfId="0" applyNumberFormat="1" applyFont="1" applyFill="1" applyAlignment="1">
      <alignment horizontal="right" vertical="top" wrapText="1" readingOrder="1"/>
    </xf>
    <xf numFmtId="169" fontId="5" fillId="4" borderId="0" xfId="0" applyNumberFormat="1" applyFont="1" applyFill="1" applyAlignment="1">
      <alignment horizontal="right" vertical="top" wrapText="1" readingOrder="1"/>
    </xf>
    <xf numFmtId="0" fontId="5" fillId="4" borderId="0" xfId="0" applyFont="1" applyFill="1" applyAlignment="1">
      <alignment horizontal="right" vertical="top" wrapText="1" readingOrder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170" fontId="4" fillId="0" borderId="0" xfId="0" applyNumberFormat="1" applyFont="1" applyBorder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1" fillId="2" borderId="1" xfId="0" applyFont="1" applyFill="1" applyBorder="1" applyAlignment="1">
      <alignment horizontal="center" vertical="top" wrapText="1" readingOrder="1"/>
    </xf>
    <xf numFmtId="0" fontId="21" fillId="2" borderId="2" xfId="0" applyFont="1" applyFill="1" applyBorder="1" applyAlignment="1">
      <alignment horizontal="center" vertical="top" wrapText="1" readingOrder="1"/>
    </xf>
    <xf numFmtId="0" fontId="21" fillId="2" borderId="7" xfId="0" applyFont="1" applyFill="1" applyBorder="1" applyAlignment="1">
      <alignment horizontal="center" vertical="top" wrapText="1" readingOrder="1"/>
    </xf>
    <xf numFmtId="0" fontId="21" fillId="2" borderId="4" xfId="0" applyFont="1" applyFill="1" applyBorder="1" applyAlignment="1">
      <alignment horizontal="center" vertical="top" wrapText="1" readingOrder="1"/>
    </xf>
    <xf numFmtId="0" fontId="21" fillId="2" borderId="9" xfId="0" applyFont="1" applyFill="1" applyBorder="1" applyAlignment="1">
      <alignment horizontal="center" vertical="top" wrapText="1" readingOrder="1"/>
    </xf>
    <xf numFmtId="0" fontId="21" fillId="5" borderId="0" xfId="0" applyFont="1" applyFill="1" applyAlignment="1">
      <alignment vertical="top" wrapText="1" readingOrder="1"/>
    </xf>
    <xf numFmtId="0" fontId="8" fillId="0" borderId="9" xfId="0" applyFont="1" applyBorder="1" applyAlignment="1">
      <alignment vertical="top" wrapText="1" readingOrder="1"/>
    </xf>
    <xf numFmtId="166" fontId="8" fillId="0" borderId="9" xfId="0" applyNumberFormat="1" applyFont="1" applyBorder="1" applyAlignment="1">
      <alignment vertical="top" wrapText="1" readingOrder="1"/>
    </xf>
    <xf numFmtId="166" fontId="8" fillId="0" borderId="9" xfId="0" applyNumberFormat="1" applyFont="1" applyBorder="1" applyAlignment="1">
      <alignment horizontal="center" vertical="top" wrapText="1" readingOrder="1"/>
    </xf>
    <xf numFmtId="9" fontId="8" fillId="0" borderId="9" xfId="3" applyFont="1" applyBorder="1" applyAlignment="1">
      <alignment horizontal="center" vertical="top" wrapText="1" readingOrder="1"/>
    </xf>
    <xf numFmtId="175" fontId="8" fillId="0" borderId="9" xfId="5" applyNumberFormat="1" applyFont="1" applyBorder="1" applyAlignment="1">
      <alignment horizontal="center" vertical="top" wrapText="1" readingOrder="1"/>
    </xf>
    <xf numFmtId="0" fontId="21" fillId="2" borderId="1" xfId="0" applyFont="1" applyFill="1" applyBorder="1" applyAlignment="1">
      <alignment horizontal="right" vertical="top" wrapText="1" readingOrder="1"/>
    </xf>
    <xf numFmtId="0" fontId="21" fillId="2" borderId="2" xfId="0" applyFont="1" applyFill="1" applyBorder="1" applyAlignment="1">
      <alignment horizontal="right" vertical="top" wrapText="1" readingOrder="1"/>
    </xf>
    <xf numFmtId="0" fontId="21" fillId="2" borderId="3" xfId="0" applyFont="1" applyFill="1" applyBorder="1" applyAlignment="1">
      <alignment horizontal="right" vertical="top" wrapText="1" readingOrder="1"/>
    </xf>
    <xf numFmtId="0" fontId="22" fillId="2" borderId="2" xfId="0" applyFont="1" applyFill="1" applyBorder="1" applyAlignment="1">
      <alignment horizontal="center" vertical="center" wrapText="1" readingOrder="1"/>
    </xf>
    <xf numFmtId="0" fontId="22" fillId="2" borderId="4" xfId="0" applyFont="1" applyFill="1" applyBorder="1" applyAlignment="1">
      <alignment horizontal="center" vertical="center" wrapText="1" readingOrder="1"/>
    </xf>
    <xf numFmtId="0" fontId="22" fillId="2" borderId="7" xfId="0" applyFont="1" applyFill="1" applyBorder="1" applyAlignment="1">
      <alignment horizontal="center" vertical="top" wrapText="1" readingOrder="1"/>
    </xf>
    <xf numFmtId="0" fontId="22" fillId="2" borderId="4" xfId="0" applyFont="1" applyFill="1" applyBorder="1" applyAlignment="1">
      <alignment horizontal="center" vertical="top" wrapText="1" readingOrder="1"/>
    </xf>
    <xf numFmtId="0" fontId="22" fillId="2" borderId="2" xfId="0" applyFont="1" applyFill="1" applyBorder="1" applyAlignment="1">
      <alignment horizontal="center" vertical="top" wrapText="1" readingOrder="1"/>
    </xf>
    <xf numFmtId="0" fontId="22" fillId="2" borderId="1" xfId="0" applyFont="1" applyFill="1" applyBorder="1" applyAlignment="1">
      <alignment horizontal="center" vertical="center" wrapText="1" readingOrder="1"/>
    </xf>
    <xf numFmtId="170" fontId="8" fillId="0" borderId="8" xfId="0" applyNumberFormat="1" applyFont="1" applyBorder="1" applyAlignment="1">
      <alignment horizontal="right" vertical="top" wrapText="1" readingOrder="1"/>
    </xf>
    <xf numFmtId="166" fontId="8" fillId="0" borderId="4" xfId="0" applyNumberFormat="1" applyFont="1" applyBorder="1" applyAlignment="1">
      <alignment horizontal="right" vertical="top" wrapText="1" readingOrder="1"/>
    </xf>
    <xf numFmtId="173" fontId="8" fillId="0" borderId="4" xfId="0" applyNumberFormat="1" applyFont="1" applyBorder="1" applyAlignment="1">
      <alignment horizontal="center" vertical="center" wrapText="1" readingOrder="1"/>
    </xf>
    <xf numFmtId="0" fontId="23" fillId="3" borderId="5" xfId="0" applyFont="1" applyFill="1" applyBorder="1" applyAlignment="1">
      <alignment horizontal="center" vertical="center"/>
    </xf>
    <xf numFmtId="170" fontId="8" fillId="3" borderId="9" xfId="0" applyNumberFormat="1" applyFont="1" applyFill="1" applyBorder="1" applyAlignment="1">
      <alignment horizontal="center" vertical="center" wrapText="1" readingOrder="1"/>
    </xf>
    <xf numFmtId="9" fontId="8" fillId="3" borderId="9" xfId="3" applyFont="1" applyFill="1" applyBorder="1" applyAlignment="1">
      <alignment horizontal="center" vertical="center" wrapText="1" readingOrder="1"/>
    </xf>
    <xf numFmtId="166" fontId="8" fillId="3" borderId="9" xfId="0" applyNumberFormat="1" applyFont="1" applyFill="1" applyBorder="1" applyAlignment="1">
      <alignment horizontal="center" vertical="center" wrapText="1" readingOrder="1"/>
    </xf>
    <xf numFmtId="173" fontId="8" fillId="3" borderId="9" xfId="0" applyNumberFormat="1" applyFont="1" applyFill="1" applyBorder="1" applyAlignment="1">
      <alignment horizontal="center" vertical="center" wrapText="1" readingOrder="1"/>
    </xf>
    <xf numFmtId="0" fontId="21" fillId="2" borderId="1" xfId="0" applyFont="1" applyFill="1" applyBorder="1" applyAlignment="1">
      <alignment vertical="top" wrapText="1" readingOrder="1"/>
    </xf>
    <xf numFmtId="0" fontId="24" fillId="0" borderId="0" xfId="0" applyFont="1" applyAlignment="1">
      <alignment horizontal="left" vertical="top" wrapText="1" readingOrder="1"/>
    </xf>
    <xf numFmtId="0" fontId="21" fillId="2" borderId="6" xfId="0" applyFont="1" applyFill="1" applyBorder="1" applyAlignment="1">
      <alignment horizontal="right" vertical="top" wrapText="1" readingOrder="1"/>
    </xf>
    <xf numFmtId="170" fontId="4" fillId="0" borderId="8" xfId="0" applyNumberFormat="1" applyFont="1" applyBorder="1" applyAlignment="1">
      <alignment horizontal="right" vertical="top" wrapText="1" readingOrder="1"/>
    </xf>
    <xf numFmtId="169" fontId="4" fillId="0" borderId="8" xfId="0" applyNumberFormat="1" applyFont="1" applyBorder="1" applyAlignment="1">
      <alignment horizontal="right" vertical="top" wrapText="1" readingOrder="1"/>
    </xf>
    <xf numFmtId="0" fontId="2" fillId="0" borderId="8" xfId="0" applyFont="1" applyBorder="1"/>
    <xf numFmtId="0" fontId="4" fillId="0" borderId="8" xfId="0" applyFont="1" applyBorder="1" applyAlignment="1">
      <alignment horizontal="right" vertical="top" wrapText="1" readingOrder="1"/>
    </xf>
  </cellXfs>
  <cellStyles count="6">
    <cellStyle name="Millares" xfId="4" builtinId="3"/>
    <cellStyle name="Millares 2" xfId="2"/>
    <cellStyle name="Moneda" xfId="5" builtinId="4"/>
    <cellStyle name="Normal" xfId="0" builtinId="0"/>
    <cellStyle name="Normal 2" xfId="1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showGridLines="0" tabSelected="1" workbookViewId="0">
      <selection sqref="A1:XFD1"/>
    </sheetView>
  </sheetViews>
  <sheetFormatPr baseColWidth="10" defaultColWidth="9" defaultRowHeight="15" x14ac:dyDescent="0.25"/>
  <cols>
    <col min="1" max="1" width="11.5703125" customWidth="1"/>
    <col min="2" max="2" width="34" customWidth="1"/>
    <col min="3" max="3" width="17.28515625" customWidth="1"/>
    <col min="4" max="4" width="18.42578125" customWidth="1"/>
    <col min="5" max="5" width="12.7109375" customWidth="1"/>
    <col min="6" max="6" width="14.140625" customWidth="1"/>
    <col min="7" max="7" width="9.28515625" customWidth="1"/>
    <col min="8" max="8" width="23.28515625" customWidth="1"/>
    <col min="9" max="9" width="20.85546875" customWidth="1"/>
    <col min="10" max="10" width="24.5703125" customWidth="1"/>
    <col min="11" max="11" width="29.5703125" customWidth="1"/>
    <col min="12" max="12" width="25.42578125" customWidth="1"/>
  </cols>
  <sheetData>
    <row r="1" spans="1:10" ht="15" customHeight="1" x14ac:dyDescent="0.25">
      <c r="A1" s="79" t="s">
        <v>5</v>
      </c>
      <c r="B1" s="80" t="s">
        <v>77</v>
      </c>
      <c r="C1" s="80" t="s">
        <v>6</v>
      </c>
      <c r="D1" s="81" t="s">
        <v>79</v>
      </c>
      <c r="E1" s="82" t="s">
        <v>80</v>
      </c>
      <c r="F1" s="80" t="s">
        <v>78</v>
      </c>
      <c r="G1" s="80" t="s">
        <v>80</v>
      </c>
      <c r="H1" s="83" t="s">
        <v>7</v>
      </c>
      <c r="I1" s="84"/>
      <c r="J1" s="25"/>
    </row>
    <row r="2" spans="1:10" ht="15" customHeight="1" x14ac:dyDescent="0.25">
      <c r="A2" s="23" t="s">
        <v>8</v>
      </c>
      <c r="B2" s="14" t="s">
        <v>9</v>
      </c>
      <c r="C2" s="29">
        <v>8533</v>
      </c>
      <c r="D2" s="30">
        <v>2968</v>
      </c>
      <c r="E2" s="28">
        <f>D2/C2</f>
        <v>0.34782608695652173</v>
      </c>
      <c r="F2" s="30">
        <v>5565</v>
      </c>
      <c r="G2" s="28">
        <f>F2/C2</f>
        <v>0.65217391304347827</v>
      </c>
      <c r="H2" s="27">
        <v>6113910.2300000004</v>
      </c>
      <c r="I2" s="13"/>
      <c r="J2" s="25"/>
    </row>
    <row r="3" spans="1:10" ht="15" customHeight="1" x14ac:dyDescent="0.25">
      <c r="A3" s="20" t="s">
        <v>10</v>
      </c>
      <c r="B3" s="14" t="s">
        <v>11</v>
      </c>
      <c r="C3" s="29">
        <v>3265</v>
      </c>
      <c r="D3" s="30">
        <v>1403</v>
      </c>
      <c r="E3" s="28">
        <f t="shared" ref="E3:E33" si="0">D3/C3</f>
        <v>0.42970903522205206</v>
      </c>
      <c r="F3" s="30">
        <v>1862</v>
      </c>
      <c r="G3" s="28">
        <f t="shared" ref="G3:G33" si="1">F3/C3</f>
        <v>0.57029096477794794</v>
      </c>
      <c r="H3" s="27">
        <v>2339591.79</v>
      </c>
      <c r="I3" s="13"/>
      <c r="J3" s="25"/>
    </row>
    <row r="4" spans="1:10" ht="15" customHeight="1" x14ac:dyDescent="0.25">
      <c r="A4" s="20" t="s">
        <v>12</v>
      </c>
      <c r="B4" s="14" t="s">
        <v>13</v>
      </c>
      <c r="C4" s="29">
        <v>7036</v>
      </c>
      <c r="D4" s="30">
        <v>2294</v>
      </c>
      <c r="E4" s="28">
        <f t="shared" si="0"/>
        <v>0.32603752131893121</v>
      </c>
      <c r="F4" s="30">
        <v>4742</v>
      </c>
      <c r="G4" s="28">
        <f t="shared" si="1"/>
        <v>0.67396247868106884</v>
      </c>
      <c r="H4" s="27">
        <v>5041748.32</v>
      </c>
      <c r="I4" s="13"/>
      <c r="J4" s="25"/>
    </row>
    <row r="5" spans="1:10" ht="15" customHeight="1" x14ac:dyDescent="0.25">
      <c r="A5" s="20" t="s">
        <v>14</v>
      </c>
      <c r="B5" s="14" t="s">
        <v>15</v>
      </c>
      <c r="C5" s="29">
        <v>6546</v>
      </c>
      <c r="D5" s="30">
        <v>2536</v>
      </c>
      <c r="E5" s="28">
        <f t="shared" si="0"/>
        <v>0.38741216009776963</v>
      </c>
      <c r="F5" s="30">
        <v>4010</v>
      </c>
      <c r="G5" s="28">
        <f t="shared" si="1"/>
        <v>0.61258783990223042</v>
      </c>
      <c r="H5" s="27">
        <v>4532170.71</v>
      </c>
      <c r="I5" s="13"/>
      <c r="J5" s="25"/>
    </row>
    <row r="6" spans="1:10" ht="15" customHeight="1" x14ac:dyDescent="0.25">
      <c r="A6" s="20" t="s">
        <v>16</v>
      </c>
      <c r="B6" s="14" t="s">
        <v>17</v>
      </c>
      <c r="C6" s="29">
        <v>26473</v>
      </c>
      <c r="D6" s="30">
        <v>6157</v>
      </c>
      <c r="E6" s="28">
        <f t="shared" si="0"/>
        <v>0.23257658746647528</v>
      </c>
      <c r="F6" s="30">
        <v>20316</v>
      </c>
      <c r="G6" s="28">
        <f t="shared" si="1"/>
        <v>0.76742341253352475</v>
      </c>
      <c r="H6" s="27">
        <v>18765157.710000001</v>
      </c>
      <c r="I6" s="13"/>
      <c r="J6" s="25"/>
    </row>
    <row r="7" spans="1:10" ht="15" customHeight="1" x14ac:dyDescent="0.25">
      <c r="A7" s="20" t="s">
        <v>18</v>
      </c>
      <c r="B7" s="14" t="s">
        <v>19</v>
      </c>
      <c r="C7" s="29">
        <v>28596</v>
      </c>
      <c r="D7" s="30">
        <v>9407</v>
      </c>
      <c r="E7" s="28">
        <f t="shared" si="0"/>
        <v>0.32896209260036369</v>
      </c>
      <c r="F7" s="30">
        <v>19189</v>
      </c>
      <c r="G7" s="28">
        <f t="shared" si="1"/>
        <v>0.67103790739963631</v>
      </c>
      <c r="H7" s="27">
        <v>19799576.629999999</v>
      </c>
      <c r="I7" s="13"/>
      <c r="J7" s="3"/>
    </row>
    <row r="8" spans="1:10" ht="15" customHeight="1" x14ac:dyDescent="0.25">
      <c r="A8" s="20" t="s">
        <v>20</v>
      </c>
      <c r="B8" s="14" t="s">
        <v>21</v>
      </c>
      <c r="C8" s="29">
        <v>5528</v>
      </c>
      <c r="D8" s="30">
        <v>1980</v>
      </c>
      <c r="E8" s="28">
        <f t="shared" si="0"/>
        <v>0.3581765557163531</v>
      </c>
      <c r="F8" s="30">
        <v>3548</v>
      </c>
      <c r="G8" s="28">
        <f t="shared" si="1"/>
        <v>0.6418234442836469</v>
      </c>
      <c r="H8" s="27">
        <v>3879008.29</v>
      </c>
      <c r="I8" s="13"/>
      <c r="J8" s="3"/>
    </row>
    <row r="9" spans="1:10" ht="15" customHeight="1" x14ac:dyDescent="0.25">
      <c r="A9" s="20" t="s">
        <v>22</v>
      </c>
      <c r="B9" s="14" t="s">
        <v>23</v>
      </c>
      <c r="C9" s="29">
        <v>3681</v>
      </c>
      <c r="D9" s="30">
        <v>1575</v>
      </c>
      <c r="E9" s="28">
        <f t="shared" si="0"/>
        <v>0.42787286063569679</v>
      </c>
      <c r="F9" s="30">
        <v>2106</v>
      </c>
      <c r="G9" s="28">
        <f t="shared" si="1"/>
        <v>0.57212713936430315</v>
      </c>
      <c r="H9" s="27">
        <v>2637144.2599999998</v>
      </c>
      <c r="I9" s="13"/>
      <c r="J9" s="3"/>
    </row>
    <row r="10" spans="1:10" ht="15" customHeight="1" x14ac:dyDescent="0.25">
      <c r="A10" s="20" t="s">
        <v>24</v>
      </c>
      <c r="B10" s="14" t="s">
        <v>25</v>
      </c>
      <c r="C10" s="29">
        <v>15791</v>
      </c>
      <c r="D10" s="30">
        <v>4905</v>
      </c>
      <c r="E10" s="28">
        <f t="shared" si="0"/>
        <v>0.31061997340257108</v>
      </c>
      <c r="F10" s="30">
        <v>10886</v>
      </c>
      <c r="G10" s="28">
        <f t="shared" si="1"/>
        <v>0.68938002659742892</v>
      </c>
      <c r="H10" s="27">
        <v>10933056.65</v>
      </c>
      <c r="I10" s="13"/>
      <c r="J10" s="3"/>
    </row>
    <row r="11" spans="1:10" ht="15" customHeight="1" x14ac:dyDescent="0.25">
      <c r="A11" s="20" t="s">
        <v>26</v>
      </c>
      <c r="B11" s="14" t="s">
        <v>27</v>
      </c>
      <c r="C11" s="29">
        <v>6786</v>
      </c>
      <c r="D11" s="30">
        <v>2249</v>
      </c>
      <c r="E11" s="28">
        <f t="shared" si="0"/>
        <v>0.33141762452107282</v>
      </c>
      <c r="F11" s="30">
        <v>4537</v>
      </c>
      <c r="G11" s="28">
        <f t="shared" si="1"/>
        <v>0.66858237547892718</v>
      </c>
      <c r="H11" s="27">
        <v>4761885.41</v>
      </c>
      <c r="I11" s="13"/>
      <c r="J11" s="3"/>
    </row>
    <row r="12" spans="1:10" ht="15" customHeight="1" x14ac:dyDescent="0.25">
      <c r="A12" s="20" t="s">
        <v>28</v>
      </c>
      <c r="B12" s="14" t="s">
        <v>29</v>
      </c>
      <c r="C12" s="29">
        <v>6330</v>
      </c>
      <c r="D12" s="30">
        <v>2187</v>
      </c>
      <c r="E12" s="28">
        <f t="shared" si="0"/>
        <v>0.34549763033175357</v>
      </c>
      <c r="F12" s="30">
        <v>4143</v>
      </c>
      <c r="G12" s="28">
        <f t="shared" si="1"/>
        <v>0.65450236966824649</v>
      </c>
      <c r="H12" s="27">
        <v>4382725.2300000004</v>
      </c>
      <c r="I12" s="13"/>
      <c r="J12" s="3"/>
    </row>
    <row r="13" spans="1:10" ht="15" customHeight="1" x14ac:dyDescent="0.25">
      <c r="A13" s="20" t="s">
        <v>30</v>
      </c>
      <c r="B13" s="14" t="s">
        <v>31</v>
      </c>
      <c r="C13" s="29">
        <v>2204</v>
      </c>
      <c r="D13" s="30">
        <v>851</v>
      </c>
      <c r="E13" s="28">
        <f t="shared" si="0"/>
        <v>0.38611615245009073</v>
      </c>
      <c r="F13" s="30">
        <v>1353</v>
      </c>
      <c r="G13" s="28">
        <f t="shared" si="1"/>
        <v>0.61388384754990921</v>
      </c>
      <c r="H13" s="27">
        <v>1579278.43</v>
      </c>
      <c r="I13" s="13"/>
      <c r="J13" s="3"/>
    </row>
    <row r="14" spans="1:10" ht="15" customHeight="1" x14ac:dyDescent="0.25">
      <c r="A14" s="20" t="s">
        <v>32</v>
      </c>
      <c r="B14" s="14" t="s">
        <v>33</v>
      </c>
      <c r="C14" s="29">
        <v>6359</v>
      </c>
      <c r="D14" s="30">
        <v>1931</v>
      </c>
      <c r="E14" s="28">
        <f t="shared" si="0"/>
        <v>0.30366409812863659</v>
      </c>
      <c r="F14" s="30">
        <v>4428</v>
      </c>
      <c r="G14" s="28">
        <f t="shared" si="1"/>
        <v>0.69633590187136341</v>
      </c>
      <c r="H14" s="27">
        <v>4462167.92</v>
      </c>
      <c r="I14" s="13"/>
      <c r="J14" s="3"/>
    </row>
    <row r="15" spans="1:10" ht="15" customHeight="1" x14ac:dyDescent="0.25">
      <c r="A15" s="20" t="s">
        <v>34</v>
      </c>
      <c r="B15" s="14" t="s">
        <v>35</v>
      </c>
      <c r="C15" s="29">
        <v>8931</v>
      </c>
      <c r="D15" s="30">
        <v>2280</v>
      </c>
      <c r="E15" s="28">
        <f t="shared" si="0"/>
        <v>0.25529056096741687</v>
      </c>
      <c r="F15" s="30">
        <v>6651</v>
      </c>
      <c r="G15" s="28">
        <f t="shared" si="1"/>
        <v>0.74470943903258313</v>
      </c>
      <c r="H15" s="27">
        <v>6267196.9900000002</v>
      </c>
      <c r="I15" s="13"/>
      <c r="J15" s="3"/>
    </row>
    <row r="16" spans="1:10" ht="15" customHeight="1" x14ac:dyDescent="0.25">
      <c r="A16" s="20" t="s">
        <v>36</v>
      </c>
      <c r="B16" s="14" t="s">
        <v>37</v>
      </c>
      <c r="C16" s="29">
        <v>33065</v>
      </c>
      <c r="D16" s="30">
        <v>9397</v>
      </c>
      <c r="E16" s="28">
        <f t="shared" si="0"/>
        <v>0.2841977922274308</v>
      </c>
      <c r="F16" s="30">
        <v>23668</v>
      </c>
      <c r="G16" s="28">
        <f t="shared" si="1"/>
        <v>0.7158022077725692</v>
      </c>
      <c r="H16" s="27">
        <v>22893158.23</v>
      </c>
      <c r="I16" s="13"/>
      <c r="J16" s="3"/>
    </row>
    <row r="17" spans="1:10" ht="15" customHeight="1" x14ac:dyDescent="0.25">
      <c r="A17" s="20" t="s">
        <v>38</v>
      </c>
      <c r="B17" s="14" t="s">
        <v>39</v>
      </c>
      <c r="C17" s="29">
        <v>11965</v>
      </c>
      <c r="D17" s="30">
        <v>4607</v>
      </c>
      <c r="E17" s="28">
        <f t="shared" si="0"/>
        <v>0.38503969912244046</v>
      </c>
      <c r="F17" s="30">
        <v>7358</v>
      </c>
      <c r="G17" s="28">
        <f t="shared" si="1"/>
        <v>0.6149603008775596</v>
      </c>
      <c r="H17" s="27">
        <v>8284713.9699999997</v>
      </c>
      <c r="I17" s="13"/>
      <c r="J17" s="3"/>
    </row>
    <row r="18" spans="1:10" ht="15" customHeight="1" x14ac:dyDescent="0.25">
      <c r="A18" s="20" t="s">
        <v>40</v>
      </c>
      <c r="B18" s="14" t="s">
        <v>41</v>
      </c>
      <c r="C18" s="29">
        <v>9888</v>
      </c>
      <c r="D18" s="30">
        <v>2311</v>
      </c>
      <c r="E18" s="28">
        <f t="shared" si="0"/>
        <v>0.23371763754045308</v>
      </c>
      <c r="F18" s="30">
        <v>7577</v>
      </c>
      <c r="G18" s="28">
        <f t="shared" si="1"/>
        <v>0.76628236245954695</v>
      </c>
      <c r="H18" s="27">
        <v>6846951.0899999999</v>
      </c>
      <c r="I18" s="13"/>
      <c r="J18" s="3"/>
    </row>
    <row r="19" spans="1:10" ht="15" customHeight="1" x14ac:dyDescent="0.25">
      <c r="A19" s="20" t="s">
        <v>42</v>
      </c>
      <c r="B19" s="14" t="s">
        <v>43</v>
      </c>
      <c r="C19" s="29">
        <v>11339</v>
      </c>
      <c r="D19" s="30">
        <v>3999</v>
      </c>
      <c r="E19" s="28">
        <f t="shared" si="0"/>
        <v>0.35267660287503305</v>
      </c>
      <c r="F19" s="30">
        <v>7340</v>
      </c>
      <c r="G19" s="28">
        <f t="shared" si="1"/>
        <v>0.64732339712496689</v>
      </c>
      <c r="H19" s="27">
        <v>7851017.8499999996</v>
      </c>
      <c r="I19" s="13"/>
      <c r="J19" s="3"/>
    </row>
    <row r="20" spans="1:10" ht="15" customHeight="1" x14ac:dyDescent="0.25">
      <c r="A20" s="20" t="s">
        <v>44</v>
      </c>
      <c r="B20" s="14" t="s">
        <v>45</v>
      </c>
      <c r="C20" s="29">
        <v>11416</v>
      </c>
      <c r="D20" s="30">
        <v>3604</v>
      </c>
      <c r="E20" s="28">
        <f t="shared" si="0"/>
        <v>0.31569726699369305</v>
      </c>
      <c r="F20" s="30">
        <v>7812</v>
      </c>
      <c r="G20" s="28">
        <f t="shared" si="1"/>
        <v>0.68430273300630695</v>
      </c>
      <c r="H20" s="27">
        <v>8011139.4900000002</v>
      </c>
      <c r="I20" s="13"/>
      <c r="J20" s="3"/>
    </row>
    <row r="21" spans="1:10" ht="15" customHeight="1" x14ac:dyDescent="0.25">
      <c r="A21" s="20" t="s">
        <v>46</v>
      </c>
      <c r="B21" s="14" t="s">
        <v>47</v>
      </c>
      <c r="C21" s="29">
        <v>856</v>
      </c>
      <c r="D21" s="30">
        <v>436</v>
      </c>
      <c r="E21" s="28">
        <f t="shared" si="0"/>
        <v>0.50934579439252337</v>
      </c>
      <c r="F21" s="30">
        <v>420</v>
      </c>
      <c r="G21" s="28">
        <f t="shared" si="1"/>
        <v>0.49065420560747663</v>
      </c>
      <c r="H21" s="27">
        <v>613115.57999999996</v>
      </c>
      <c r="I21" s="13"/>
      <c r="J21" s="3"/>
    </row>
    <row r="22" spans="1:10" ht="15" customHeight="1" x14ac:dyDescent="0.25">
      <c r="A22" s="20" t="s">
        <v>48</v>
      </c>
      <c r="B22" s="14" t="s">
        <v>49</v>
      </c>
      <c r="C22" s="29">
        <v>7184</v>
      </c>
      <c r="D22" s="30">
        <v>1765</v>
      </c>
      <c r="E22" s="28">
        <f t="shared" si="0"/>
        <v>0.245684855233853</v>
      </c>
      <c r="F22" s="30">
        <v>5419</v>
      </c>
      <c r="G22" s="28">
        <f t="shared" si="1"/>
        <v>0.75431514476614703</v>
      </c>
      <c r="H22" s="27">
        <v>5148364.9000000004</v>
      </c>
      <c r="I22" s="13"/>
      <c r="J22" s="3"/>
    </row>
    <row r="23" spans="1:10" ht="15" customHeight="1" x14ac:dyDescent="0.25">
      <c r="A23" s="20" t="s">
        <v>50</v>
      </c>
      <c r="B23" s="14" t="s">
        <v>51</v>
      </c>
      <c r="C23" s="29">
        <v>17986</v>
      </c>
      <c r="D23" s="30">
        <v>6254</v>
      </c>
      <c r="E23" s="28">
        <f t="shared" si="0"/>
        <v>0.34771488935838984</v>
      </c>
      <c r="F23" s="30">
        <v>11732</v>
      </c>
      <c r="G23" s="28">
        <f t="shared" si="1"/>
        <v>0.6522851106416101</v>
      </c>
      <c r="H23" s="27">
        <v>12453273.66</v>
      </c>
      <c r="I23" s="13"/>
      <c r="J23" s="3"/>
    </row>
    <row r="24" spans="1:10" ht="15" customHeight="1" x14ac:dyDescent="0.25">
      <c r="A24" s="20" t="s">
        <v>52</v>
      </c>
      <c r="B24" s="14" t="s">
        <v>53</v>
      </c>
      <c r="C24" s="29">
        <v>4840</v>
      </c>
      <c r="D24" s="30">
        <v>1565</v>
      </c>
      <c r="E24" s="28">
        <f t="shared" si="0"/>
        <v>0.32334710743801653</v>
      </c>
      <c r="F24" s="30">
        <v>3275</v>
      </c>
      <c r="G24" s="28">
        <f t="shared" si="1"/>
        <v>0.67665289256198347</v>
      </c>
      <c r="H24" s="27">
        <v>3351617.46</v>
      </c>
      <c r="I24" s="13"/>
      <c r="J24" s="3"/>
    </row>
    <row r="25" spans="1:10" ht="15" customHeight="1" x14ac:dyDescent="0.25">
      <c r="A25" s="20" t="s">
        <v>54</v>
      </c>
      <c r="B25" s="14" t="s">
        <v>55</v>
      </c>
      <c r="C25" s="29">
        <v>18894</v>
      </c>
      <c r="D25" s="30">
        <v>3871</v>
      </c>
      <c r="E25" s="28">
        <f t="shared" si="0"/>
        <v>0.20487985603895417</v>
      </c>
      <c r="F25" s="30">
        <v>15023</v>
      </c>
      <c r="G25" s="28">
        <f t="shared" si="1"/>
        <v>0.7951201439610458</v>
      </c>
      <c r="H25" s="27">
        <v>13539718.93</v>
      </c>
      <c r="I25" s="13"/>
      <c r="J25" s="3"/>
    </row>
    <row r="26" spans="1:10" ht="15" customHeight="1" x14ac:dyDescent="0.25">
      <c r="A26" s="20" t="s">
        <v>56</v>
      </c>
      <c r="B26" s="14" t="s">
        <v>57</v>
      </c>
      <c r="C26" s="29">
        <v>4374</v>
      </c>
      <c r="D26" s="30">
        <v>1778</v>
      </c>
      <c r="E26" s="28">
        <f t="shared" si="0"/>
        <v>0.40649291266575216</v>
      </c>
      <c r="F26" s="30">
        <v>2596</v>
      </c>
      <c r="G26" s="28">
        <f t="shared" si="1"/>
        <v>0.59350708733424784</v>
      </c>
      <c r="H26" s="27">
        <v>3134162.2</v>
      </c>
      <c r="I26" s="13"/>
      <c r="J26" s="3"/>
    </row>
    <row r="27" spans="1:10" ht="15" customHeight="1" x14ac:dyDescent="0.25">
      <c r="A27" s="20" t="s">
        <v>58</v>
      </c>
      <c r="B27" s="14" t="s">
        <v>59</v>
      </c>
      <c r="C27" s="29">
        <v>22129</v>
      </c>
      <c r="D27" s="30">
        <v>8836</v>
      </c>
      <c r="E27" s="28">
        <f t="shared" si="0"/>
        <v>0.3992950427041439</v>
      </c>
      <c r="F27" s="30">
        <v>13293</v>
      </c>
      <c r="G27" s="28">
        <f t="shared" si="1"/>
        <v>0.60070495729585616</v>
      </c>
      <c r="H27" s="27">
        <v>15858915.26</v>
      </c>
      <c r="I27" s="13"/>
      <c r="J27" s="3"/>
    </row>
    <row r="28" spans="1:10" ht="15" customHeight="1" x14ac:dyDescent="0.25">
      <c r="A28" s="20" t="s">
        <v>60</v>
      </c>
      <c r="B28" s="14" t="s">
        <v>61</v>
      </c>
      <c r="C28" s="29">
        <v>13934</v>
      </c>
      <c r="D28" s="30">
        <v>3160</v>
      </c>
      <c r="E28" s="28">
        <f t="shared" si="0"/>
        <v>0.22678340749246448</v>
      </c>
      <c r="F28" s="30">
        <v>10774</v>
      </c>
      <c r="G28" s="28">
        <f t="shared" si="1"/>
        <v>0.77321659250753549</v>
      </c>
      <c r="H28" s="27">
        <v>9777756.0099999998</v>
      </c>
      <c r="I28" s="13"/>
      <c r="J28" s="3"/>
    </row>
    <row r="29" spans="1:10" ht="15" customHeight="1" x14ac:dyDescent="0.25">
      <c r="A29" s="20" t="s">
        <v>62</v>
      </c>
      <c r="B29" s="14" t="s">
        <v>63</v>
      </c>
      <c r="C29" s="29">
        <v>10915</v>
      </c>
      <c r="D29" s="30">
        <v>3464</v>
      </c>
      <c r="E29" s="28">
        <f t="shared" si="0"/>
        <v>0.31736142922583599</v>
      </c>
      <c r="F29" s="30">
        <v>7451</v>
      </c>
      <c r="G29" s="28">
        <f t="shared" si="1"/>
        <v>0.68263857077416401</v>
      </c>
      <c r="H29" s="27">
        <v>7558662.7400000002</v>
      </c>
      <c r="I29" s="13"/>
      <c r="J29" s="3"/>
    </row>
    <row r="30" spans="1:10" ht="15" customHeight="1" x14ac:dyDescent="0.25">
      <c r="A30" s="20" t="s">
        <v>64</v>
      </c>
      <c r="B30" s="14" t="s">
        <v>65</v>
      </c>
      <c r="C30" s="29">
        <v>50758</v>
      </c>
      <c r="D30" s="30">
        <v>14502</v>
      </c>
      <c r="E30" s="28">
        <f t="shared" si="0"/>
        <v>0.28570865676346585</v>
      </c>
      <c r="F30" s="30">
        <v>36256</v>
      </c>
      <c r="G30" s="28">
        <f t="shared" si="1"/>
        <v>0.71429134323653409</v>
      </c>
      <c r="H30" s="27">
        <v>35143120.649999999</v>
      </c>
      <c r="I30" s="13"/>
      <c r="J30" s="3"/>
    </row>
    <row r="31" spans="1:10" ht="15" customHeight="1" x14ac:dyDescent="0.25">
      <c r="A31" s="20" t="s">
        <v>66</v>
      </c>
      <c r="B31" s="14" t="s">
        <v>67</v>
      </c>
      <c r="C31" s="29">
        <v>6379</v>
      </c>
      <c r="D31" s="30">
        <v>2728</v>
      </c>
      <c r="E31" s="28">
        <f t="shared" si="0"/>
        <v>0.4276532371845117</v>
      </c>
      <c r="F31" s="30">
        <v>3651</v>
      </c>
      <c r="G31" s="28">
        <f t="shared" si="1"/>
        <v>0.57234676281548835</v>
      </c>
      <c r="H31" s="27">
        <v>4416617.26</v>
      </c>
      <c r="I31" s="13"/>
      <c r="J31" s="3"/>
    </row>
    <row r="32" spans="1:10" ht="15" customHeight="1" x14ac:dyDescent="0.25">
      <c r="A32" s="20" t="s">
        <v>68</v>
      </c>
      <c r="B32" s="14" t="s">
        <v>69</v>
      </c>
      <c r="C32" s="29">
        <v>63294</v>
      </c>
      <c r="D32" s="30">
        <v>14658</v>
      </c>
      <c r="E32" s="28">
        <f t="shared" si="0"/>
        <v>0.23158593231585933</v>
      </c>
      <c r="F32" s="30">
        <v>48636</v>
      </c>
      <c r="G32" s="28">
        <f t="shared" si="1"/>
        <v>0.76841406768414067</v>
      </c>
      <c r="H32" s="27">
        <v>44774943.420000002</v>
      </c>
      <c r="I32" s="13"/>
      <c r="J32" s="3"/>
    </row>
    <row r="33" spans="1:11" ht="15" customHeight="1" x14ac:dyDescent="0.25">
      <c r="A33" s="20" t="s">
        <v>70</v>
      </c>
      <c r="B33" s="14" t="s">
        <v>71</v>
      </c>
      <c r="C33" s="29">
        <v>15159</v>
      </c>
      <c r="D33" s="30">
        <v>4833</v>
      </c>
      <c r="E33" s="28">
        <f t="shared" si="0"/>
        <v>0.31882050267168022</v>
      </c>
      <c r="F33" s="30">
        <v>10326</v>
      </c>
      <c r="G33" s="28">
        <f t="shared" si="1"/>
        <v>0.68117949732831984</v>
      </c>
      <c r="H33" s="27">
        <v>10495393.220000001</v>
      </c>
      <c r="I33" s="13"/>
      <c r="J33" s="21"/>
      <c r="K33" s="19"/>
    </row>
    <row r="34" spans="1:11" x14ac:dyDescent="0.25">
      <c r="A34" s="53" t="s">
        <v>2</v>
      </c>
      <c r="B34" s="85" t="s">
        <v>81</v>
      </c>
      <c r="C34" s="86">
        <f>SUM(C2:C33)</f>
        <v>450434</v>
      </c>
      <c r="D34" s="87">
        <f>SUM(D2:D33)</f>
        <v>134491</v>
      </c>
      <c r="E34" s="88">
        <f>D34/C34</f>
        <v>0.29858092417535087</v>
      </c>
      <c r="F34" s="87">
        <f>SUM(F2:F33)</f>
        <v>315943</v>
      </c>
      <c r="G34" s="88">
        <f>F34/C34</f>
        <v>0.70141907582464913</v>
      </c>
      <c r="H34" s="89">
        <f>SUM(H2:H33)</f>
        <v>315647260.49000007</v>
      </c>
      <c r="I34" s="26"/>
      <c r="J34" s="24"/>
    </row>
    <row r="35" spans="1:11" x14ac:dyDescent="0.25">
      <c r="C35" s="39"/>
      <c r="E35" s="19"/>
      <c r="H35" s="3"/>
    </row>
    <row r="36" spans="1:11" ht="15.75" x14ac:dyDescent="0.25">
      <c r="B36" s="18"/>
      <c r="C36" s="41"/>
      <c r="E36" s="19"/>
      <c r="H36" s="3"/>
    </row>
    <row r="37" spans="1:11" ht="16.5" x14ac:dyDescent="0.3">
      <c r="B37" s="18"/>
      <c r="C37" s="42"/>
      <c r="D37" s="16"/>
      <c r="E37" s="16"/>
      <c r="H37" s="3"/>
    </row>
    <row r="38" spans="1:11" x14ac:dyDescent="0.25">
      <c r="C38" s="12"/>
      <c r="E38" s="19"/>
      <c r="H38" s="3"/>
    </row>
    <row r="39" spans="1:11" ht="16.5" x14ac:dyDescent="0.3">
      <c r="D39" s="16"/>
      <c r="E39" s="16"/>
    </row>
    <row r="40" spans="1:11" x14ac:dyDescent="0.25">
      <c r="C40" s="12"/>
      <c r="E40" s="19"/>
    </row>
    <row r="41" spans="1:11" x14ac:dyDescent="0.25">
      <c r="D41" s="12"/>
      <c r="E41" s="17"/>
    </row>
    <row r="42" spans="1:11" x14ac:dyDescent="0.25">
      <c r="E42" s="19"/>
    </row>
    <row r="43" spans="1:11" x14ac:dyDescent="0.25">
      <c r="E43" s="19"/>
    </row>
    <row r="44" spans="1:11" x14ac:dyDescent="0.25">
      <c r="E44" s="19"/>
    </row>
    <row r="45" spans="1:11" x14ac:dyDescent="0.25">
      <c r="E45" s="19"/>
    </row>
    <row r="46" spans="1:11" x14ac:dyDescent="0.25">
      <c r="E46" s="19"/>
    </row>
    <row r="47" spans="1:11" x14ac:dyDescent="0.25">
      <c r="E47" s="19"/>
    </row>
    <row r="48" spans="1:11" x14ac:dyDescent="0.25">
      <c r="E48" s="19"/>
    </row>
    <row r="49" spans="5:5" x14ac:dyDescent="0.25">
      <c r="E49" s="19"/>
    </row>
    <row r="50" spans="5:5" x14ac:dyDescent="0.25">
      <c r="E50" s="19"/>
    </row>
    <row r="51" spans="5:5" x14ac:dyDescent="0.25">
      <c r="E51" s="19"/>
    </row>
    <row r="52" spans="5:5" x14ac:dyDescent="0.25">
      <c r="E52" s="19"/>
    </row>
    <row r="53" spans="5:5" x14ac:dyDescent="0.25">
      <c r="E53" s="19"/>
    </row>
    <row r="54" spans="5:5" x14ac:dyDescent="0.25">
      <c r="E54" s="19"/>
    </row>
    <row r="55" spans="5:5" x14ac:dyDescent="0.25">
      <c r="E55" s="19"/>
    </row>
    <row r="56" spans="5:5" x14ac:dyDescent="0.25">
      <c r="E56" s="19"/>
    </row>
    <row r="57" spans="5:5" x14ac:dyDescent="0.25">
      <c r="E57" s="19"/>
    </row>
    <row r="58" spans="5:5" x14ac:dyDescent="0.25">
      <c r="E58" s="19"/>
    </row>
    <row r="59" spans="5:5" x14ac:dyDescent="0.25">
      <c r="E59" s="19"/>
    </row>
    <row r="60" spans="5:5" x14ac:dyDescent="0.25">
      <c r="E60" s="19"/>
    </row>
    <row r="61" spans="5:5" x14ac:dyDescent="0.25">
      <c r="E61" s="19"/>
    </row>
    <row r="62" spans="5:5" x14ac:dyDescent="0.25">
      <c r="E62" s="19"/>
    </row>
    <row r="63" spans="5:5" x14ac:dyDescent="0.25">
      <c r="E63" s="19"/>
    </row>
    <row r="64" spans="5:5" x14ac:dyDescent="0.25">
      <c r="E64" s="19"/>
    </row>
    <row r="65" spans="5:5" x14ac:dyDescent="0.25">
      <c r="E65" s="19"/>
    </row>
    <row r="66" spans="5:5" x14ac:dyDescent="0.25">
      <c r="E66" s="19"/>
    </row>
  </sheetData>
  <sortState ref="B17:D48">
    <sortCondition ref="B17"/>
  </sortState>
  <pageMargins left="1" right="1" top="0.25" bottom="0.42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Solidaridad - SIPS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topLeftCell="A25" zoomScaleNormal="100" workbookViewId="0">
      <selection activeCell="C35" sqref="C35:I35"/>
    </sheetView>
  </sheetViews>
  <sheetFormatPr baseColWidth="10" defaultColWidth="9" defaultRowHeight="15" x14ac:dyDescent="0.25"/>
  <cols>
    <col min="1" max="1" width="6.42578125" customWidth="1"/>
    <col min="2" max="2" width="27.140625" customWidth="1"/>
    <col min="3" max="4" width="17.140625" customWidth="1"/>
    <col min="5" max="5" width="16.42578125" customWidth="1"/>
    <col min="6" max="6" width="8" customWidth="1"/>
    <col min="7" max="7" width="14.42578125" customWidth="1"/>
    <col min="8" max="8" width="11.5703125" customWidth="1"/>
    <col min="9" max="9" width="34.85546875" style="31" customWidth="1"/>
    <col min="10" max="10" width="16.5703125" customWidth="1"/>
    <col min="11" max="11" width="11.28515625" customWidth="1"/>
    <col min="12" max="12" width="11.85546875" customWidth="1"/>
    <col min="13" max="13" width="11.5703125" customWidth="1"/>
  </cols>
  <sheetData>
    <row r="1" spans="1:16" ht="18.75" customHeight="1" x14ac:dyDescent="0.25">
      <c r="A1" s="98" t="s">
        <v>5</v>
      </c>
      <c r="B1" s="93"/>
      <c r="C1" s="93" t="s">
        <v>82</v>
      </c>
      <c r="D1" s="94" t="s">
        <v>83</v>
      </c>
      <c r="E1" s="95" t="s">
        <v>79</v>
      </c>
      <c r="F1" s="96" t="s">
        <v>80</v>
      </c>
      <c r="G1" s="97" t="s">
        <v>78</v>
      </c>
      <c r="H1" s="97" t="s">
        <v>80</v>
      </c>
      <c r="I1" s="93" t="s">
        <v>7</v>
      </c>
    </row>
    <row r="2" spans="1:16" ht="13.5" customHeight="1" x14ac:dyDescent="0.25">
      <c r="A2" s="53" t="s">
        <v>8</v>
      </c>
      <c r="B2" s="33" t="s">
        <v>9</v>
      </c>
      <c r="C2" s="34">
        <v>44669</v>
      </c>
      <c r="D2" s="34">
        <v>1539</v>
      </c>
      <c r="E2" s="35">
        <v>20268</v>
      </c>
      <c r="F2" s="36">
        <f>E2/(C2+D2)</f>
        <v>0.43862534626038779</v>
      </c>
      <c r="G2" s="34">
        <v>25940</v>
      </c>
      <c r="H2" s="36">
        <f>G2/(C2+D2)</f>
        <v>0.56137465373961215</v>
      </c>
      <c r="I2" s="37">
        <v>21717760</v>
      </c>
      <c r="J2" s="7"/>
      <c r="K2" s="7"/>
      <c r="L2" s="5"/>
      <c r="M2" s="7"/>
      <c r="N2" s="7"/>
      <c r="O2" s="7"/>
      <c r="P2" s="7"/>
    </row>
    <row r="3" spans="1:16" ht="13.5" customHeight="1" x14ac:dyDescent="0.25">
      <c r="A3" s="54" t="s">
        <v>10</v>
      </c>
      <c r="B3" s="38" t="s">
        <v>11</v>
      </c>
      <c r="C3" s="34">
        <v>18306</v>
      </c>
      <c r="D3" s="34">
        <v>645</v>
      </c>
      <c r="E3" s="34">
        <v>8708</v>
      </c>
      <c r="F3" s="36">
        <f t="shared" ref="F3:F35" si="0">E3/(C3+D3)</f>
        <v>0.4595008178987916</v>
      </c>
      <c r="G3" s="34">
        <v>10243</v>
      </c>
      <c r="H3" s="36">
        <f t="shared" ref="H3:H32" si="1">G3/(C3+D3)</f>
        <v>0.5404991821012084</v>
      </c>
      <c r="I3" s="37">
        <v>8906970</v>
      </c>
      <c r="J3" s="10"/>
      <c r="K3" s="4"/>
      <c r="L3" s="5"/>
      <c r="M3" s="5"/>
      <c r="N3" s="6"/>
      <c r="O3" s="6"/>
      <c r="P3" s="6"/>
    </row>
    <row r="4" spans="1:16" ht="13.5" customHeight="1" x14ac:dyDescent="0.25">
      <c r="A4" s="54" t="s">
        <v>12</v>
      </c>
      <c r="B4" s="38" t="s">
        <v>13</v>
      </c>
      <c r="C4" s="34">
        <v>35981</v>
      </c>
      <c r="D4" s="34">
        <v>916</v>
      </c>
      <c r="E4" s="34">
        <v>15059</v>
      </c>
      <c r="F4" s="36">
        <f t="shared" si="0"/>
        <v>0.40813616283166654</v>
      </c>
      <c r="G4" s="34">
        <v>21838</v>
      </c>
      <c r="H4" s="36">
        <f t="shared" si="1"/>
        <v>0.59186383716833346</v>
      </c>
      <c r="I4" s="37">
        <v>17341590</v>
      </c>
      <c r="J4" s="10"/>
      <c r="K4" s="4"/>
      <c r="L4" s="5"/>
      <c r="M4" s="5"/>
      <c r="N4" s="6"/>
      <c r="O4" s="6"/>
      <c r="P4" s="6"/>
    </row>
    <row r="5" spans="1:16" ht="13.5" customHeight="1" x14ac:dyDescent="0.25">
      <c r="A5" s="54" t="s">
        <v>14</v>
      </c>
      <c r="B5" s="38" t="s">
        <v>15</v>
      </c>
      <c r="C5" s="34">
        <v>12406</v>
      </c>
      <c r="D5" s="34">
        <v>191</v>
      </c>
      <c r="E5" s="34">
        <v>5303</v>
      </c>
      <c r="F5" s="36">
        <f t="shared" si="0"/>
        <v>0.42097324759863458</v>
      </c>
      <c r="G5" s="34">
        <v>7294</v>
      </c>
      <c r="H5" s="36">
        <f t="shared" si="1"/>
        <v>0.57902675240136536</v>
      </c>
      <c r="I5" s="37">
        <v>5920590</v>
      </c>
      <c r="J5" s="10"/>
      <c r="K5" s="4"/>
      <c r="L5" s="5"/>
      <c r="M5" s="5"/>
      <c r="N5" s="6"/>
      <c r="O5" s="6"/>
      <c r="P5" s="6"/>
    </row>
    <row r="6" spans="1:16" ht="13.5" customHeight="1" x14ac:dyDescent="0.25">
      <c r="A6" s="54" t="s">
        <v>16</v>
      </c>
      <c r="B6" s="38" t="s">
        <v>17</v>
      </c>
      <c r="C6" s="34">
        <v>99140</v>
      </c>
      <c r="D6" s="34">
        <v>3541</v>
      </c>
      <c r="E6" s="34">
        <v>33456</v>
      </c>
      <c r="F6" s="36">
        <f t="shared" si="0"/>
        <v>0.32582464136500422</v>
      </c>
      <c r="G6" s="34">
        <v>69225</v>
      </c>
      <c r="H6" s="36">
        <f t="shared" si="1"/>
        <v>0.67417535863499578</v>
      </c>
      <c r="I6" s="37">
        <v>48260070</v>
      </c>
      <c r="J6" s="10"/>
      <c r="K6" s="4"/>
      <c r="L6" s="5"/>
      <c r="M6" s="5"/>
      <c r="N6" s="6"/>
      <c r="O6" s="6"/>
      <c r="P6" s="6"/>
    </row>
    <row r="7" spans="1:16" ht="13.5" customHeight="1" x14ac:dyDescent="0.25">
      <c r="A7" s="54" t="s">
        <v>18</v>
      </c>
      <c r="B7" s="38" t="s">
        <v>19</v>
      </c>
      <c r="C7" s="34">
        <v>49353</v>
      </c>
      <c r="D7" s="34">
        <v>912</v>
      </c>
      <c r="E7" s="34">
        <v>20483</v>
      </c>
      <c r="F7" s="36">
        <f t="shared" si="0"/>
        <v>0.40750024868198548</v>
      </c>
      <c r="G7" s="34">
        <v>29782</v>
      </c>
      <c r="H7" s="36">
        <f t="shared" si="1"/>
        <v>0.59249975131801458</v>
      </c>
      <c r="I7" s="37">
        <v>23624550</v>
      </c>
      <c r="J7" s="10"/>
      <c r="K7" s="4"/>
      <c r="L7" s="5"/>
      <c r="M7" s="5"/>
      <c r="N7" s="6"/>
      <c r="O7" s="6"/>
      <c r="P7" s="6"/>
    </row>
    <row r="8" spans="1:16" ht="13.5" customHeight="1" x14ac:dyDescent="0.25">
      <c r="A8" s="54" t="s">
        <v>20</v>
      </c>
      <c r="B8" s="38" t="s">
        <v>21</v>
      </c>
      <c r="C8" s="34">
        <v>16157</v>
      </c>
      <c r="D8" s="34">
        <v>252</v>
      </c>
      <c r="E8" s="34">
        <v>6671</v>
      </c>
      <c r="F8" s="36">
        <f t="shared" si="0"/>
        <v>0.40654518861600342</v>
      </c>
      <c r="G8" s="34">
        <v>9738</v>
      </c>
      <c r="H8" s="36">
        <f t="shared" si="1"/>
        <v>0.59345481138399658</v>
      </c>
      <c r="I8" s="37">
        <v>7712230</v>
      </c>
      <c r="J8" s="10"/>
      <c r="K8" s="4"/>
      <c r="L8" s="5"/>
      <c r="M8" s="5"/>
      <c r="N8" s="6"/>
      <c r="O8" s="6"/>
      <c r="P8" s="6"/>
    </row>
    <row r="9" spans="1:16" ht="13.5" customHeight="1" x14ac:dyDescent="0.25">
      <c r="A9" s="54" t="s">
        <v>22</v>
      </c>
      <c r="B9" s="38" t="s">
        <v>23</v>
      </c>
      <c r="C9" s="34">
        <v>11368</v>
      </c>
      <c r="D9" s="34">
        <v>215</v>
      </c>
      <c r="E9" s="34">
        <v>5874</v>
      </c>
      <c r="F9" s="36">
        <f t="shared" si="0"/>
        <v>0.50712250712250717</v>
      </c>
      <c r="G9" s="34">
        <v>5709</v>
      </c>
      <c r="H9" s="36">
        <f t="shared" si="1"/>
        <v>0.49287749287749288</v>
      </c>
      <c r="I9" s="37">
        <v>5444010</v>
      </c>
      <c r="J9" s="10"/>
      <c r="K9" s="4"/>
      <c r="L9" s="5"/>
      <c r="M9" s="5"/>
      <c r="N9" s="6"/>
      <c r="O9" s="6"/>
      <c r="P9" s="6"/>
    </row>
    <row r="10" spans="1:16" ht="13.5" customHeight="1" x14ac:dyDescent="0.25">
      <c r="A10" s="54" t="s">
        <v>24</v>
      </c>
      <c r="B10" s="38" t="s">
        <v>25</v>
      </c>
      <c r="C10" s="34">
        <v>31455</v>
      </c>
      <c r="D10" s="34">
        <v>451</v>
      </c>
      <c r="E10" s="34">
        <v>10721</v>
      </c>
      <c r="F10" s="36">
        <f t="shared" si="0"/>
        <v>0.33601830376731651</v>
      </c>
      <c r="G10" s="34">
        <v>21185</v>
      </c>
      <c r="H10" s="36">
        <f t="shared" si="1"/>
        <v>0.66398169623268355</v>
      </c>
      <c r="I10" s="37">
        <v>14995820</v>
      </c>
      <c r="J10" s="10"/>
      <c r="K10" s="4"/>
      <c r="L10" s="5"/>
      <c r="M10" s="5"/>
      <c r="N10" s="6"/>
      <c r="O10" s="6"/>
      <c r="P10" s="6"/>
    </row>
    <row r="11" spans="1:16" ht="13.5" customHeight="1" x14ac:dyDescent="0.25">
      <c r="A11" s="54" t="s">
        <v>26</v>
      </c>
      <c r="B11" s="38" t="s">
        <v>27</v>
      </c>
      <c r="C11" s="34">
        <v>16804</v>
      </c>
      <c r="D11" s="34">
        <v>369</v>
      </c>
      <c r="E11" s="34">
        <v>6947</v>
      </c>
      <c r="F11" s="36">
        <f t="shared" si="0"/>
        <v>0.40453036743725618</v>
      </c>
      <c r="G11" s="34">
        <v>10226</v>
      </c>
      <c r="H11" s="36">
        <f t="shared" si="1"/>
        <v>0.59546963256274388</v>
      </c>
      <c r="I11" s="37">
        <v>8071310</v>
      </c>
      <c r="J11" s="10"/>
      <c r="K11" s="4"/>
      <c r="L11" s="5"/>
      <c r="M11" s="5"/>
      <c r="N11" s="6"/>
      <c r="O11" s="6"/>
      <c r="P11" s="6"/>
    </row>
    <row r="12" spans="1:16" ht="13.5" customHeight="1" x14ac:dyDescent="0.25">
      <c r="A12" s="54" t="s">
        <v>28</v>
      </c>
      <c r="B12" s="38" t="s">
        <v>29</v>
      </c>
      <c r="C12" s="34">
        <v>14295</v>
      </c>
      <c r="D12" s="34">
        <v>233</v>
      </c>
      <c r="E12" s="34">
        <v>5926</v>
      </c>
      <c r="F12" s="36">
        <f t="shared" si="0"/>
        <v>0.40790198237885461</v>
      </c>
      <c r="G12" s="34">
        <v>8602</v>
      </c>
      <c r="H12" s="36">
        <f t="shared" si="1"/>
        <v>0.59209801762114533</v>
      </c>
      <c r="I12" s="37">
        <v>6828160</v>
      </c>
      <c r="J12" s="10"/>
      <c r="K12" s="4"/>
      <c r="L12" s="5"/>
      <c r="M12" s="5"/>
      <c r="N12" s="6"/>
      <c r="O12" s="6"/>
      <c r="P12" s="6"/>
    </row>
    <row r="13" spans="1:16" ht="13.5" customHeight="1" x14ac:dyDescent="0.25">
      <c r="A13" s="54" t="s">
        <v>30</v>
      </c>
      <c r="B13" s="38" t="s">
        <v>31</v>
      </c>
      <c r="C13" s="34">
        <v>8768</v>
      </c>
      <c r="D13" s="34">
        <v>262</v>
      </c>
      <c r="E13" s="34">
        <v>4014</v>
      </c>
      <c r="F13" s="36">
        <f t="shared" si="0"/>
        <v>0.44451827242524916</v>
      </c>
      <c r="G13" s="34">
        <v>5016</v>
      </c>
      <c r="H13" s="36">
        <f t="shared" si="1"/>
        <v>0.55548172757475078</v>
      </c>
      <c r="I13" s="37">
        <v>4244100</v>
      </c>
      <c r="J13" s="10"/>
      <c r="K13" s="4"/>
      <c r="L13" s="5"/>
      <c r="M13" s="5"/>
      <c r="N13" s="6"/>
      <c r="O13" s="6"/>
      <c r="P13" s="6"/>
    </row>
    <row r="14" spans="1:16" ht="13.5" customHeight="1" x14ac:dyDescent="0.25">
      <c r="A14" s="54" t="s">
        <v>32</v>
      </c>
      <c r="B14" s="38" t="s">
        <v>33</v>
      </c>
      <c r="C14" s="34">
        <v>27435</v>
      </c>
      <c r="D14" s="34">
        <v>442</v>
      </c>
      <c r="E14" s="34">
        <v>10145</v>
      </c>
      <c r="F14" s="36">
        <f t="shared" si="0"/>
        <v>0.36392007748322991</v>
      </c>
      <c r="G14" s="34">
        <v>17732</v>
      </c>
      <c r="H14" s="36">
        <f t="shared" si="1"/>
        <v>0.63607992251677015</v>
      </c>
      <c r="I14" s="37">
        <v>13102190</v>
      </c>
      <c r="J14" s="10"/>
      <c r="K14" s="4"/>
      <c r="L14" s="5"/>
      <c r="M14" s="5"/>
      <c r="N14" s="6"/>
      <c r="O14" s="6"/>
      <c r="P14" s="6"/>
    </row>
    <row r="15" spans="1:16" ht="13.5" customHeight="1" x14ac:dyDescent="0.25">
      <c r="A15" s="54" t="s">
        <v>34</v>
      </c>
      <c r="B15" s="38" t="s">
        <v>35</v>
      </c>
      <c r="C15" s="34">
        <v>31603</v>
      </c>
      <c r="D15" s="34">
        <v>356</v>
      </c>
      <c r="E15" s="34">
        <v>10616</v>
      </c>
      <c r="F15" s="36">
        <f t="shared" si="0"/>
        <v>0.33217559998748397</v>
      </c>
      <c r="G15" s="34">
        <v>21343</v>
      </c>
      <c r="H15" s="36">
        <f t="shared" si="1"/>
        <v>0.66782440001251608</v>
      </c>
      <c r="I15" s="37">
        <v>15020730</v>
      </c>
      <c r="J15" s="10"/>
      <c r="K15" s="4"/>
      <c r="L15" s="5"/>
      <c r="M15" s="5"/>
      <c r="N15" s="6"/>
      <c r="O15" s="6"/>
      <c r="P15" s="6"/>
    </row>
    <row r="16" spans="1:16" ht="13.5" customHeight="1" x14ac:dyDescent="0.25">
      <c r="A16" s="54" t="s">
        <v>36</v>
      </c>
      <c r="B16" s="38" t="s">
        <v>37</v>
      </c>
      <c r="C16" s="34">
        <v>52908</v>
      </c>
      <c r="D16" s="34">
        <v>1467</v>
      </c>
      <c r="E16" s="34">
        <v>18757</v>
      </c>
      <c r="F16" s="36">
        <f t="shared" si="0"/>
        <v>0.34495632183908048</v>
      </c>
      <c r="G16" s="34">
        <v>35618</v>
      </c>
      <c r="H16" s="36">
        <f t="shared" si="1"/>
        <v>0.65504367816091957</v>
      </c>
      <c r="I16" s="37">
        <v>25556250</v>
      </c>
      <c r="J16" s="10"/>
      <c r="K16" s="4"/>
      <c r="L16" s="5"/>
      <c r="M16" s="5"/>
      <c r="N16" s="6"/>
      <c r="O16" s="6"/>
      <c r="P16" s="6"/>
    </row>
    <row r="17" spans="1:16" ht="13.5" customHeight="1" x14ac:dyDescent="0.25">
      <c r="A17" s="54" t="s">
        <v>38</v>
      </c>
      <c r="B17" s="38" t="s">
        <v>39</v>
      </c>
      <c r="C17" s="34">
        <v>25285</v>
      </c>
      <c r="D17" s="34">
        <v>408</v>
      </c>
      <c r="E17" s="34">
        <v>11785</v>
      </c>
      <c r="F17" s="36">
        <f t="shared" si="0"/>
        <v>0.45868524500836805</v>
      </c>
      <c r="G17" s="34">
        <v>13908</v>
      </c>
      <c r="H17" s="36">
        <f t="shared" si="1"/>
        <v>0.54131475499163195</v>
      </c>
      <c r="I17" s="37">
        <v>12075710</v>
      </c>
      <c r="J17" s="10"/>
      <c r="K17" s="4"/>
      <c r="L17" s="5"/>
      <c r="M17" s="5"/>
      <c r="N17" s="6"/>
      <c r="O17" s="6"/>
      <c r="P17" s="6"/>
    </row>
    <row r="18" spans="1:16" ht="13.5" customHeight="1" x14ac:dyDescent="0.25">
      <c r="A18" s="54" t="s">
        <v>40</v>
      </c>
      <c r="B18" s="38" t="s">
        <v>41</v>
      </c>
      <c r="C18" s="34">
        <v>17759</v>
      </c>
      <c r="D18" s="34">
        <v>305</v>
      </c>
      <c r="E18" s="34">
        <v>5253</v>
      </c>
      <c r="F18" s="36">
        <f t="shared" si="0"/>
        <v>0.29079937998228522</v>
      </c>
      <c r="G18" s="34">
        <v>12811</v>
      </c>
      <c r="H18" s="36">
        <f t="shared" si="1"/>
        <v>0.70920062001771478</v>
      </c>
      <c r="I18" s="37">
        <v>8490080</v>
      </c>
      <c r="J18" s="10"/>
      <c r="K18" s="4"/>
      <c r="L18" s="5"/>
      <c r="M18" s="5"/>
      <c r="N18" s="6"/>
      <c r="O18" s="6"/>
      <c r="P18" s="6"/>
    </row>
    <row r="19" spans="1:16" ht="13.5" customHeight="1" x14ac:dyDescent="0.25">
      <c r="A19" s="54" t="s">
        <v>42</v>
      </c>
      <c r="B19" s="38" t="s">
        <v>43</v>
      </c>
      <c r="C19" s="34">
        <v>20716</v>
      </c>
      <c r="D19" s="34">
        <v>490</v>
      </c>
      <c r="E19" s="34">
        <v>8665</v>
      </c>
      <c r="F19" s="36">
        <f t="shared" si="0"/>
        <v>0.40861077053664058</v>
      </c>
      <c r="G19" s="34">
        <v>12541</v>
      </c>
      <c r="H19" s="36">
        <f t="shared" si="1"/>
        <v>0.59138922946335948</v>
      </c>
      <c r="I19" s="37">
        <v>9966820</v>
      </c>
      <c r="J19" s="10"/>
      <c r="K19" s="4"/>
      <c r="L19" s="5"/>
      <c r="M19" s="5"/>
      <c r="N19" s="6"/>
      <c r="O19" s="6"/>
      <c r="P19" s="6"/>
    </row>
    <row r="20" spans="1:16" ht="13.5" customHeight="1" x14ac:dyDescent="0.25">
      <c r="A20" s="54" t="s">
        <v>44</v>
      </c>
      <c r="B20" s="38" t="s">
        <v>45</v>
      </c>
      <c r="C20" s="34">
        <v>40008</v>
      </c>
      <c r="D20" s="34">
        <v>1851</v>
      </c>
      <c r="E20" s="34">
        <v>17873</v>
      </c>
      <c r="F20" s="36">
        <f t="shared" si="0"/>
        <v>0.42698105544805182</v>
      </c>
      <c r="G20" s="34">
        <v>23986</v>
      </c>
      <c r="H20" s="36">
        <f t="shared" si="1"/>
        <v>0.57301894455194824</v>
      </c>
      <c r="I20" s="37">
        <v>19673730</v>
      </c>
      <c r="J20" s="10"/>
      <c r="K20" s="4"/>
      <c r="L20" s="5"/>
      <c r="M20" s="5"/>
      <c r="N20" s="6"/>
      <c r="O20" s="6"/>
      <c r="P20" s="6"/>
    </row>
    <row r="21" spans="1:16" ht="13.5" customHeight="1" x14ac:dyDescent="0.25">
      <c r="A21" s="54" t="s">
        <v>46</v>
      </c>
      <c r="B21" s="38" t="s">
        <v>47</v>
      </c>
      <c r="C21" s="34">
        <v>5273</v>
      </c>
      <c r="D21" s="34">
        <v>97</v>
      </c>
      <c r="E21" s="34">
        <v>2644</v>
      </c>
      <c r="F21" s="36">
        <f t="shared" si="0"/>
        <v>0.49236499068901302</v>
      </c>
      <c r="G21" s="34">
        <v>2726</v>
      </c>
      <c r="H21" s="36">
        <f t="shared" si="1"/>
        <v>0.50763500931098693</v>
      </c>
      <c r="I21" s="37">
        <v>2523900</v>
      </c>
      <c r="J21" s="10"/>
      <c r="K21" s="4"/>
      <c r="L21" s="5"/>
      <c r="M21" s="5"/>
      <c r="N21" s="6"/>
      <c r="O21" s="6"/>
      <c r="P21" s="6"/>
    </row>
    <row r="22" spans="1:16" ht="13.5" customHeight="1" x14ac:dyDescent="0.25">
      <c r="A22" s="54" t="s">
        <v>48</v>
      </c>
      <c r="B22" s="38" t="s">
        <v>49</v>
      </c>
      <c r="C22" s="34">
        <v>27407</v>
      </c>
      <c r="D22" s="34">
        <v>698</v>
      </c>
      <c r="E22" s="34">
        <v>8945</v>
      </c>
      <c r="F22" s="36">
        <f t="shared" si="0"/>
        <v>0.31827077032556483</v>
      </c>
      <c r="G22" s="34">
        <v>19160</v>
      </c>
      <c r="H22" s="36">
        <f t="shared" si="1"/>
        <v>0.68172922967443517</v>
      </c>
      <c r="I22" s="37">
        <v>13209350</v>
      </c>
      <c r="J22" s="10"/>
      <c r="K22" s="4"/>
      <c r="L22" s="5"/>
      <c r="M22" s="5"/>
      <c r="N22" s="6"/>
      <c r="O22" s="6"/>
      <c r="P22" s="6"/>
    </row>
    <row r="23" spans="1:16" ht="13.5" customHeight="1" x14ac:dyDescent="0.25">
      <c r="A23" s="54" t="s">
        <v>50</v>
      </c>
      <c r="B23" s="38" t="s">
        <v>51</v>
      </c>
      <c r="C23" s="34">
        <v>36985</v>
      </c>
      <c r="D23" s="34">
        <v>875</v>
      </c>
      <c r="E23" s="34">
        <v>14866</v>
      </c>
      <c r="F23" s="36">
        <f t="shared" si="0"/>
        <v>0.39265715795034339</v>
      </c>
      <c r="G23" s="34">
        <v>22994</v>
      </c>
      <c r="H23" s="36">
        <f t="shared" si="1"/>
        <v>0.60734284204965661</v>
      </c>
      <c r="I23" s="37">
        <v>17794200</v>
      </c>
      <c r="J23" s="10"/>
      <c r="K23" s="4"/>
      <c r="L23" s="5"/>
      <c r="M23" s="5"/>
      <c r="N23" s="6"/>
      <c r="O23" s="6"/>
      <c r="P23" s="6"/>
    </row>
    <row r="24" spans="1:16" ht="13.5" customHeight="1" x14ac:dyDescent="0.25">
      <c r="A24" s="54" t="s">
        <v>52</v>
      </c>
      <c r="B24" s="38" t="s">
        <v>53</v>
      </c>
      <c r="C24" s="34">
        <v>18453</v>
      </c>
      <c r="D24" s="34">
        <v>374</v>
      </c>
      <c r="E24" s="34">
        <v>7647</v>
      </c>
      <c r="F24" s="36">
        <f t="shared" si="0"/>
        <v>0.40617198703988949</v>
      </c>
      <c r="G24" s="34">
        <v>11180</v>
      </c>
      <c r="H24" s="36">
        <f t="shared" si="1"/>
        <v>0.59382801296011045</v>
      </c>
      <c r="I24" s="37">
        <v>8848690</v>
      </c>
      <c r="J24" s="10"/>
      <c r="K24" s="4"/>
      <c r="L24" s="5"/>
      <c r="M24" s="5"/>
      <c r="N24" s="6"/>
      <c r="O24" s="6"/>
      <c r="P24" s="6"/>
    </row>
    <row r="25" spans="1:16" ht="13.5" customHeight="1" x14ac:dyDescent="0.25">
      <c r="A25" s="54" t="s">
        <v>54</v>
      </c>
      <c r="B25" s="38" t="s">
        <v>55</v>
      </c>
      <c r="C25" s="34">
        <v>81298</v>
      </c>
      <c r="D25" s="34">
        <v>1635</v>
      </c>
      <c r="E25" s="34">
        <v>24659</v>
      </c>
      <c r="F25" s="36">
        <f t="shared" si="0"/>
        <v>0.29733640408522544</v>
      </c>
      <c r="G25" s="34">
        <v>58274</v>
      </c>
      <c r="H25" s="36">
        <f t="shared" si="1"/>
        <v>0.70266359591477456</v>
      </c>
      <c r="I25" s="37">
        <v>38978510</v>
      </c>
      <c r="J25" s="10"/>
      <c r="K25" s="4"/>
      <c r="L25" s="5"/>
      <c r="M25" s="5"/>
      <c r="N25" s="6"/>
      <c r="O25" s="6"/>
      <c r="P25" s="6"/>
    </row>
    <row r="26" spans="1:16" ht="13.5" customHeight="1" x14ac:dyDescent="0.25">
      <c r="A26" s="54" t="s">
        <v>56</v>
      </c>
      <c r="B26" s="38" t="s">
        <v>57</v>
      </c>
      <c r="C26" s="34">
        <v>13403</v>
      </c>
      <c r="D26" s="34">
        <v>204</v>
      </c>
      <c r="E26" s="34">
        <v>6310</v>
      </c>
      <c r="F26" s="36">
        <f t="shared" si="0"/>
        <v>0.46373190269714115</v>
      </c>
      <c r="G26" s="34">
        <v>7297</v>
      </c>
      <c r="H26" s="36">
        <f t="shared" si="1"/>
        <v>0.53626809730285885</v>
      </c>
      <c r="I26" s="37">
        <v>6395290</v>
      </c>
      <c r="J26" s="10"/>
      <c r="K26" s="4"/>
      <c r="L26" s="5"/>
      <c r="M26" s="5"/>
      <c r="N26" s="6"/>
      <c r="O26" s="6"/>
      <c r="P26" s="6"/>
    </row>
    <row r="27" spans="1:16" ht="13.5" customHeight="1" x14ac:dyDescent="0.25">
      <c r="A27" s="54" t="s">
        <v>58</v>
      </c>
      <c r="B27" s="38" t="s">
        <v>59</v>
      </c>
      <c r="C27" s="34">
        <v>53393</v>
      </c>
      <c r="D27" s="34">
        <v>1954</v>
      </c>
      <c r="E27" s="34">
        <v>24926</v>
      </c>
      <c r="F27" s="36">
        <f t="shared" si="0"/>
        <v>0.45035864635842954</v>
      </c>
      <c r="G27" s="34">
        <v>30421</v>
      </c>
      <c r="H27" s="36">
        <f t="shared" si="1"/>
        <v>0.54964135364157041</v>
      </c>
      <c r="I27" s="37">
        <v>26013090</v>
      </c>
      <c r="J27" s="10"/>
      <c r="K27" s="4"/>
      <c r="L27" s="5"/>
      <c r="M27" s="5"/>
      <c r="N27" s="6"/>
      <c r="O27" s="6"/>
      <c r="P27" s="6"/>
    </row>
    <row r="28" spans="1:16" ht="13.5" customHeight="1" x14ac:dyDescent="0.25">
      <c r="A28" s="54" t="s">
        <v>60</v>
      </c>
      <c r="B28" s="38" t="s">
        <v>61</v>
      </c>
      <c r="C28" s="34">
        <v>43848</v>
      </c>
      <c r="D28" s="34">
        <v>604</v>
      </c>
      <c r="E28" s="34">
        <v>14084</v>
      </c>
      <c r="F28" s="36">
        <f t="shared" si="0"/>
        <v>0.31683613785656439</v>
      </c>
      <c r="G28" s="34">
        <v>30368</v>
      </c>
      <c r="H28" s="36">
        <f t="shared" si="1"/>
        <v>0.68316386214343561</v>
      </c>
      <c r="I28" s="37">
        <v>20892440</v>
      </c>
      <c r="J28" s="10"/>
      <c r="K28" s="4"/>
      <c r="L28" s="5"/>
      <c r="M28" s="5"/>
      <c r="N28" s="6"/>
      <c r="O28" s="6"/>
      <c r="P28" s="6"/>
    </row>
    <row r="29" spans="1:16" ht="13.5" customHeight="1" x14ac:dyDescent="0.25">
      <c r="A29" s="54" t="s">
        <v>62</v>
      </c>
      <c r="B29" s="38" t="s">
        <v>63</v>
      </c>
      <c r="C29" s="34">
        <v>27173</v>
      </c>
      <c r="D29" s="34">
        <v>937</v>
      </c>
      <c r="E29" s="34">
        <v>11014</v>
      </c>
      <c r="F29" s="36">
        <f t="shared" si="0"/>
        <v>0.39181785841337602</v>
      </c>
      <c r="G29" s="34">
        <v>17096</v>
      </c>
      <c r="H29" s="36">
        <f t="shared" si="1"/>
        <v>0.60818214158662398</v>
      </c>
      <c r="I29" s="37">
        <v>13211700</v>
      </c>
      <c r="J29" s="10"/>
      <c r="K29" s="4"/>
      <c r="L29" s="5"/>
      <c r="M29" s="5"/>
      <c r="N29" s="6"/>
      <c r="O29" s="6"/>
      <c r="P29" s="6"/>
    </row>
    <row r="30" spans="1:16" ht="13.5" customHeight="1" x14ac:dyDescent="0.25">
      <c r="A30" s="54" t="s">
        <v>64</v>
      </c>
      <c r="B30" s="38" t="s">
        <v>65</v>
      </c>
      <c r="C30" s="34">
        <v>96617</v>
      </c>
      <c r="D30" s="34">
        <v>2207</v>
      </c>
      <c r="E30" s="34">
        <v>32991</v>
      </c>
      <c r="F30" s="36">
        <f t="shared" si="0"/>
        <v>0.333835910305189</v>
      </c>
      <c r="G30" s="34">
        <v>65833</v>
      </c>
      <c r="H30" s="36">
        <f t="shared" si="1"/>
        <v>0.666164089694811</v>
      </c>
      <c r="I30" s="37">
        <v>46447280</v>
      </c>
      <c r="J30" s="10"/>
      <c r="K30" s="4"/>
      <c r="L30" s="5"/>
      <c r="M30" s="5"/>
      <c r="N30" s="6"/>
      <c r="O30" s="6"/>
      <c r="P30" s="6"/>
    </row>
    <row r="31" spans="1:16" ht="13.5" customHeight="1" x14ac:dyDescent="0.25">
      <c r="A31" s="54" t="s">
        <v>66</v>
      </c>
      <c r="B31" s="38" t="s">
        <v>67</v>
      </c>
      <c r="C31" s="34">
        <v>10427</v>
      </c>
      <c r="D31" s="34">
        <v>242</v>
      </c>
      <c r="E31" s="34">
        <v>4998</v>
      </c>
      <c r="F31" s="36">
        <f t="shared" si="0"/>
        <v>0.46846002436966916</v>
      </c>
      <c r="G31" s="34">
        <v>5671</v>
      </c>
      <c r="H31" s="36">
        <f t="shared" si="1"/>
        <v>0.53153997563033084</v>
      </c>
      <c r="I31" s="37">
        <v>5014430</v>
      </c>
      <c r="J31" s="10"/>
      <c r="K31" s="4"/>
      <c r="L31" s="5"/>
      <c r="M31" s="5"/>
      <c r="N31" s="6"/>
      <c r="O31" s="6"/>
      <c r="P31" s="6"/>
    </row>
    <row r="32" spans="1:16" ht="13.5" customHeight="1" x14ac:dyDescent="0.25">
      <c r="A32" s="54" t="s">
        <v>68</v>
      </c>
      <c r="B32" s="38" t="s">
        <v>69</v>
      </c>
      <c r="C32" s="34">
        <v>250338</v>
      </c>
      <c r="D32" s="34">
        <v>6508</v>
      </c>
      <c r="E32" s="34">
        <v>78267</v>
      </c>
      <c r="F32" s="36">
        <f t="shared" si="0"/>
        <v>0.30472345296403291</v>
      </c>
      <c r="G32" s="34">
        <v>178579</v>
      </c>
      <c r="H32" s="36">
        <f t="shared" si="1"/>
        <v>0.69527654703596709</v>
      </c>
      <c r="I32" s="37">
        <v>120717620</v>
      </c>
      <c r="J32" s="10"/>
      <c r="K32" s="4"/>
      <c r="L32" s="5"/>
      <c r="M32" s="5"/>
      <c r="N32" s="6"/>
      <c r="O32" s="6"/>
      <c r="P32" s="6"/>
    </row>
    <row r="33" spans="1:16" ht="16.5" customHeight="1" x14ac:dyDescent="0.25">
      <c r="A33" s="38" t="s">
        <v>70</v>
      </c>
      <c r="B33" s="38" t="s">
        <v>71</v>
      </c>
      <c r="C33" s="34">
        <v>24577</v>
      </c>
      <c r="D33" s="34">
        <v>449</v>
      </c>
      <c r="E33" s="34">
        <v>9431</v>
      </c>
      <c r="F33" s="36">
        <f>E33/(C33+D33)</f>
        <v>0.37684807799888115</v>
      </c>
      <c r="G33" s="34">
        <v>15595</v>
      </c>
      <c r="H33" s="36">
        <f>G33/(C33+D33)</f>
        <v>0.6231519220011188</v>
      </c>
      <c r="I33" s="37">
        <v>11762220</v>
      </c>
      <c r="J33" s="10"/>
      <c r="K33" s="4"/>
      <c r="L33" s="5"/>
      <c r="M33" s="5"/>
      <c r="N33" s="6"/>
      <c r="O33" s="6"/>
      <c r="P33" s="6"/>
    </row>
    <row r="34" spans="1:16" x14ac:dyDescent="0.25">
      <c r="B34" s="38" t="s">
        <v>84</v>
      </c>
      <c r="C34" s="34">
        <v>0</v>
      </c>
      <c r="D34" s="34">
        <v>12</v>
      </c>
      <c r="E34" s="34">
        <v>8</v>
      </c>
      <c r="F34" s="36">
        <f>E34/(C34+D34)</f>
        <v>0.66666666666666663</v>
      </c>
      <c r="G34" s="34">
        <v>4</v>
      </c>
      <c r="H34" s="36">
        <f>G34/(C34+D34)</f>
        <v>0.33333333333333331</v>
      </c>
      <c r="I34" s="37">
        <v>5640</v>
      </c>
      <c r="L34" s="5"/>
    </row>
    <row r="35" spans="1:16" ht="13.5" customHeight="1" x14ac:dyDescent="0.25">
      <c r="A35" s="55" t="s">
        <v>2</v>
      </c>
      <c r="B35" s="22"/>
      <c r="C35" s="99">
        <f>SUM(C2:C34)</f>
        <v>1263608</v>
      </c>
      <c r="D35" s="100">
        <f>SUM(D2:D34)</f>
        <v>31641</v>
      </c>
      <c r="E35" s="100">
        <f>SUM(E2:E34)</f>
        <v>467314</v>
      </c>
      <c r="F35" s="36">
        <f t="shared" si="0"/>
        <v>0.36079085951813128</v>
      </c>
      <c r="G35" s="100">
        <f>SUM(G2:G34)</f>
        <v>827935</v>
      </c>
      <c r="H35" s="36">
        <f>G35/(C35+D35)</f>
        <v>0.63920914048186872</v>
      </c>
      <c r="I35" s="101">
        <f>SUM(I2:I34)</f>
        <v>608767030</v>
      </c>
      <c r="J35" s="10"/>
      <c r="K35" s="4"/>
      <c r="L35" s="5"/>
      <c r="M35" s="5"/>
      <c r="N35" s="6"/>
      <c r="O35" s="6"/>
      <c r="P35" s="6"/>
    </row>
    <row r="36" spans="1:16" x14ac:dyDescent="0.25">
      <c r="C36" s="39"/>
      <c r="D36" s="11"/>
      <c r="H36" s="3"/>
      <c r="K36" s="9"/>
      <c r="L36" s="9"/>
      <c r="M36" s="9"/>
    </row>
    <row r="37" spans="1:16" x14ac:dyDescent="0.25">
      <c r="C37" s="11"/>
      <c r="D37" s="11"/>
      <c r="H37" s="3"/>
    </row>
    <row r="38" spans="1:16" ht="16.5" x14ac:dyDescent="0.3">
      <c r="E38" s="16"/>
      <c r="H38" s="3"/>
      <c r="I38" s="32"/>
    </row>
    <row r="39" spans="1:16" x14ac:dyDescent="0.25">
      <c r="H39" s="3"/>
    </row>
    <row r="40" spans="1:16" x14ac:dyDescent="0.25">
      <c r="H40" s="3"/>
    </row>
    <row r="41" spans="1:16" x14ac:dyDescent="0.25">
      <c r="H41" s="2"/>
    </row>
    <row r="42" spans="1:16" x14ac:dyDescent="0.25">
      <c r="H42" s="2"/>
    </row>
    <row r="43" spans="1:16" x14ac:dyDescent="0.25">
      <c r="H43" s="2"/>
    </row>
  </sheetData>
  <sortState ref="B14:D45">
    <sortCondition ref="B14"/>
  </sortState>
  <pageMargins left="1" right="1" top="0.25" bottom="0.47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Superate - SIPS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zoomScaleNormal="100" workbookViewId="0">
      <selection activeCell="B34" sqref="B34:I34"/>
    </sheetView>
  </sheetViews>
  <sheetFormatPr baseColWidth="10" defaultColWidth="11" defaultRowHeight="15.75" x14ac:dyDescent="0.25"/>
  <cols>
    <col min="1" max="1" width="13.85546875" style="1" customWidth="1"/>
    <col min="2" max="2" width="28.42578125" style="1" customWidth="1"/>
    <col min="3" max="3" width="20.28515625" style="1" customWidth="1"/>
    <col min="4" max="4" width="21" style="1" customWidth="1"/>
    <col min="5" max="5" width="22.85546875" style="1" customWidth="1"/>
    <col min="6" max="6" width="13.28515625" style="1" customWidth="1"/>
    <col min="7" max="7" width="15.42578125" style="1" customWidth="1"/>
    <col min="8" max="8" width="12.28515625" style="1" customWidth="1"/>
    <col min="9" max="9" width="27" style="1" customWidth="1"/>
    <col min="10" max="11" width="16.7109375" style="1" customWidth="1"/>
    <col min="12" max="12" width="16" style="1" customWidth="1"/>
    <col min="13" max="13" width="15" style="1" customWidth="1"/>
    <col min="14" max="14" width="13.5703125" style="1" customWidth="1"/>
    <col min="15" max="16384" width="11" style="1"/>
  </cols>
  <sheetData>
    <row r="1" spans="1:11" x14ac:dyDescent="0.25">
      <c r="A1" s="45">
        <v>2</v>
      </c>
      <c r="B1" s="46" t="s">
        <v>9</v>
      </c>
      <c r="C1" s="34">
        <v>45536</v>
      </c>
      <c r="D1" s="34">
        <v>8693</v>
      </c>
      <c r="E1" s="35">
        <v>24161</v>
      </c>
      <c r="F1" s="36">
        <f>E1/(C1+D1)</f>
        <v>0.44553652104962288</v>
      </c>
      <c r="G1" s="34">
        <v>30068</v>
      </c>
      <c r="H1" s="36">
        <f>G1/(C1+D1)</f>
        <v>0.55446347895037706</v>
      </c>
      <c r="I1" s="37">
        <v>89477850</v>
      </c>
      <c r="J1" s="43"/>
      <c r="K1" s="51"/>
    </row>
    <row r="2" spans="1:11" x14ac:dyDescent="0.25">
      <c r="A2" s="45">
        <v>3</v>
      </c>
      <c r="B2" s="46" t="s">
        <v>11</v>
      </c>
      <c r="C2" s="34">
        <v>18901</v>
      </c>
      <c r="D2" s="34">
        <v>3720</v>
      </c>
      <c r="E2" s="34">
        <v>10347</v>
      </c>
      <c r="F2" s="36">
        <f t="shared" ref="F2:F34" si="0">E2/(C2+D2)</f>
        <v>0.45740683435745544</v>
      </c>
      <c r="G2" s="34">
        <v>12274</v>
      </c>
      <c r="H2" s="36">
        <f t="shared" ref="H2:H31" si="1">G2/(C2+D2)</f>
        <v>0.54259316564254456</v>
      </c>
      <c r="I2" s="37">
        <v>37324650</v>
      </c>
      <c r="J2" s="43"/>
      <c r="K2" s="51"/>
    </row>
    <row r="3" spans="1:11" x14ac:dyDescent="0.25">
      <c r="A3" s="45">
        <v>4</v>
      </c>
      <c r="B3" s="46" t="s">
        <v>13</v>
      </c>
      <c r="C3" s="34">
        <v>36144</v>
      </c>
      <c r="D3" s="34">
        <v>5889</v>
      </c>
      <c r="E3" s="34">
        <v>17260</v>
      </c>
      <c r="F3" s="36">
        <f t="shared" si="0"/>
        <v>0.41062974329693336</v>
      </c>
      <c r="G3" s="34">
        <v>24773</v>
      </c>
      <c r="H3" s="36">
        <f t="shared" si="1"/>
        <v>0.58937025670306664</v>
      </c>
      <c r="I3" s="37">
        <v>69354450</v>
      </c>
      <c r="J3" s="43"/>
      <c r="K3" s="51"/>
    </row>
    <row r="4" spans="1:11" x14ac:dyDescent="0.25">
      <c r="A4" s="45">
        <v>5</v>
      </c>
      <c r="B4" s="46" t="s">
        <v>15</v>
      </c>
      <c r="C4" s="34">
        <v>13464</v>
      </c>
      <c r="D4" s="34">
        <v>1733</v>
      </c>
      <c r="E4" s="34">
        <v>6460</v>
      </c>
      <c r="F4" s="36">
        <f t="shared" si="0"/>
        <v>0.42508389813779035</v>
      </c>
      <c r="G4" s="34">
        <v>8737</v>
      </c>
      <c r="H4" s="36">
        <f t="shared" si="1"/>
        <v>0.57491610186220965</v>
      </c>
      <c r="I4" s="37">
        <v>25075050</v>
      </c>
      <c r="J4" s="43"/>
      <c r="K4" s="51"/>
    </row>
    <row r="5" spans="1:11" x14ac:dyDescent="0.25">
      <c r="A5" s="45">
        <v>1</v>
      </c>
      <c r="B5" s="46" t="s">
        <v>17</v>
      </c>
      <c r="C5" s="34">
        <v>100407</v>
      </c>
      <c r="D5" s="34">
        <v>19603</v>
      </c>
      <c r="E5" s="34">
        <v>40820</v>
      </c>
      <c r="F5" s="36">
        <f t="shared" si="0"/>
        <v>0.3401383218065161</v>
      </c>
      <c r="G5" s="34">
        <v>79190</v>
      </c>
      <c r="H5" s="36">
        <f t="shared" si="1"/>
        <v>0.65986167819348385</v>
      </c>
      <c r="I5" s="37">
        <v>198016500</v>
      </c>
      <c r="J5" s="43"/>
      <c r="K5" s="51"/>
    </row>
    <row r="6" spans="1:11" x14ac:dyDescent="0.25">
      <c r="A6" s="45">
        <v>6</v>
      </c>
      <c r="B6" s="46" t="s">
        <v>19</v>
      </c>
      <c r="C6" s="34">
        <v>54523</v>
      </c>
      <c r="D6" s="34">
        <v>4468</v>
      </c>
      <c r="E6" s="34">
        <v>24687</v>
      </c>
      <c r="F6" s="36">
        <f t="shared" si="0"/>
        <v>0.41848756589988301</v>
      </c>
      <c r="G6" s="34">
        <v>34304</v>
      </c>
      <c r="H6" s="36">
        <f t="shared" si="1"/>
        <v>0.58151243410011699</v>
      </c>
      <c r="I6" s="37">
        <v>97335150</v>
      </c>
      <c r="J6" s="43"/>
      <c r="K6" s="51"/>
    </row>
    <row r="7" spans="1:11" x14ac:dyDescent="0.25">
      <c r="A7" s="45">
        <v>8</v>
      </c>
      <c r="B7" s="46" t="s">
        <v>21</v>
      </c>
      <c r="C7" s="34">
        <v>17033</v>
      </c>
      <c r="D7" s="34">
        <v>1535</v>
      </c>
      <c r="E7" s="34">
        <v>7659</v>
      </c>
      <c r="F7" s="36">
        <f t="shared" si="0"/>
        <v>0.41248384317104697</v>
      </c>
      <c r="G7" s="34">
        <v>10909</v>
      </c>
      <c r="H7" s="36">
        <f t="shared" si="1"/>
        <v>0.58751615682895308</v>
      </c>
      <c r="I7" s="37">
        <v>30637200</v>
      </c>
      <c r="J7" s="43"/>
      <c r="K7" s="51"/>
    </row>
    <row r="8" spans="1:11" x14ac:dyDescent="0.25">
      <c r="A8" s="45">
        <v>7</v>
      </c>
      <c r="B8" s="46" t="s">
        <v>23</v>
      </c>
      <c r="C8" s="34">
        <v>11458</v>
      </c>
      <c r="D8" s="34">
        <v>1210</v>
      </c>
      <c r="E8" s="34">
        <v>6387</v>
      </c>
      <c r="F8" s="36">
        <f t="shared" si="0"/>
        <v>0.50418377012946003</v>
      </c>
      <c r="G8" s="34">
        <v>6281</v>
      </c>
      <c r="H8" s="36">
        <f t="shared" si="1"/>
        <v>0.49581622987053997</v>
      </c>
      <c r="I8" s="37">
        <v>20902200</v>
      </c>
      <c r="J8" s="43"/>
      <c r="K8" s="51"/>
    </row>
    <row r="9" spans="1:11" x14ac:dyDescent="0.25">
      <c r="A9" s="45">
        <v>9</v>
      </c>
      <c r="B9" s="46" t="s">
        <v>25</v>
      </c>
      <c r="C9" s="34">
        <v>33589</v>
      </c>
      <c r="D9" s="34">
        <v>3729</v>
      </c>
      <c r="E9" s="34">
        <v>12858</v>
      </c>
      <c r="F9" s="36">
        <f t="shared" si="0"/>
        <v>0.34455222680743874</v>
      </c>
      <c r="G9" s="34">
        <v>24460</v>
      </c>
      <c r="H9" s="36">
        <f t="shared" si="1"/>
        <v>0.6554477731925612</v>
      </c>
      <c r="I9" s="37">
        <v>61574700</v>
      </c>
      <c r="J9" s="43"/>
      <c r="K9" s="51"/>
    </row>
    <row r="10" spans="1:11" x14ac:dyDescent="0.25">
      <c r="A10" s="45">
        <v>30</v>
      </c>
      <c r="B10" s="46" t="s">
        <v>27</v>
      </c>
      <c r="C10" s="34">
        <v>17440</v>
      </c>
      <c r="D10" s="34">
        <v>1699</v>
      </c>
      <c r="E10" s="34">
        <v>7818</v>
      </c>
      <c r="F10" s="36">
        <f t="shared" si="0"/>
        <v>0.40848529181252941</v>
      </c>
      <c r="G10" s="34">
        <v>11321</v>
      </c>
      <c r="H10" s="36">
        <f t="shared" si="1"/>
        <v>0.59151470818747065</v>
      </c>
      <c r="I10" s="37">
        <v>31579350</v>
      </c>
      <c r="J10" s="43"/>
      <c r="K10" s="51"/>
    </row>
    <row r="11" spans="1:11" x14ac:dyDescent="0.25">
      <c r="A11" s="45">
        <v>19</v>
      </c>
      <c r="B11" s="46" t="s">
        <v>29</v>
      </c>
      <c r="C11" s="34">
        <v>15889</v>
      </c>
      <c r="D11" s="34">
        <v>1744</v>
      </c>
      <c r="E11" s="34">
        <v>7443</v>
      </c>
      <c r="F11" s="36">
        <f t="shared" si="0"/>
        <v>0.42210627800147449</v>
      </c>
      <c r="G11" s="34">
        <v>10190</v>
      </c>
      <c r="H11" s="36">
        <f t="shared" si="1"/>
        <v>0.57789372199852551</v>
      </c>
      <c r="I11" s="37">
        <v>29094450</v>
      </c>
      <c r="J11" s="43"/>
      <c r="K11" s="51"/>
    </row>
    <row r="12" spans="1:11" x14ac:dyDescent="0.25">
      <c r="A12" s="45">
        <v>10</v>
      </c>
      <c r="B12" s="46" t="s">
        <v>31</v>
      </c>
      <c r="C12" s="34">
        <v>8976</v>
      </c>
      <c r="D12" s="34">
        <v>3075</v>
      </c>
      <c r="E12" s="34">
        <v>5341</v>
      </c>
      <c r="F12" s="36">
        <f t="shared" si="0"/>
        <v>0.44319973446187039</v>
      </c>
      <c r="G12" s="34">
        <v>6710</v>
      </c>
      <c r="H12" s="36">
        <f t="shared" si="1"/>
        <v>0.55680026553812967</v>
      </c>
      <c r="I12" s="37">
        <v>19884150</v>
      </c>
      <c r="J12" s="43"/>
      <c r="K12" s="51"/>
    </row>
    <row r="13" spans="1:11" x14ac:dyDescent="0.25">
      <c r="A13" s="45">
        <v>11</v>
      </c>
      <c r="B13" s="46" t="s">
        <v>33</v>
      </c>
      <c r="C13" s="34">
        <v>29413</v>
      </c>
      <c r="D13" s="34">
        <v>2766</v>
      </c>
      <c r="E13" s="34">
        <v>11949</v>
      </c>
      <c r="F13" s="36">
        <f t="shared" si="0"/>
        <v>0.37132912769197302</v>
      </c>
      <c r="G13" s="34">
        <v>20230</v>
      </c>
      <c r="H13" s="36">
        <f t="shared" si="1"/>
        <v>0.62867087230802698</v>
      </c>
      <c r="I13" s="37">
        <v>53095350</v>
      </c>
      <c r="J13" s="43"/>
      <c r="K13" s="51"/>
    </row>
    <row r="14" spans="1:11" x14ac:dyDescent="0.25">
      <c r="A14" s="45">
        <v>12</v>
      </c>
      <c r="B14" s="46" t="s">
        <v>35</v>
      </c>
      <c r="C14" s="34">
        <v>32087</v>
      </c>
      <c r="D14" s="34">
        <v>2840</v>
      </c>
      <c r="E14" s="34">
        <v>11541</v>
      </c>
      <c r="F14" s="36">
        <f t="shared" si="0"/>
        <v>0.33043204397743864</v>
      </c>
      <c r="G14" s="34">
        <v>23386</v>
      </c>
      <c r="H14" s="36">
        <f t="shared" si="1"/>
        <v>0.66956795602256136</v>
      </c>
      <c r="I14" s="37">
        <v>57629550</v>
      </c>
      <c r="J14" s="43"/>
      <c r="K14" s="51"/>
    </row>
    <row r="15" spans="1:11" x14ac:dyDescent="0.25">
      <c r="A15" s="45">
        <v>13</v>
      </c>
      <c r="B15" s="46" t="s">
        <v>37</v>
      </c>
      <c r="C15" s="34">
        <v>56916</v>
      </c>
      <c r="D15" s="34">
        <v>6894</v>
      </c>
      <c r="E15" s="34">
        <v>23126</v>
      </c>
      <c r="F15" s="36">
        <f t="shared" si="0"/>
        <v>0.36241968343519826</v>
      </c>
      <c r="G15" s="34">
        <v>40684</v>
      </c>
      <c r="H15" s="36">
        <f t="shared" si="1"/>
        <v>0.63758031656480174</v>
      </c>
      <c r="I15" s="37">
        <v>105286500</v>
      </c>
      <c r="J15" s="43"/>
      <c r="K15" s="51"/>
    </row>
    <row r="16" spans="1:11" x14ac:dyDescent="0.25">
      <c r="A16" s="45">
        <v>14</v>
      </c>
      <c r="B16" s="46" t="s">
        <v>39</v>
      </c>
      <c r="C16" s="34">
        <v>28089</v>
      </c>
      <c r="D16" s="34">
        <v>6871</v>
      </c>
      <c r="E16" s="34">
        <v>16156</v>
      </c>
      <c r="F16" s="36">
        <f t="shared" si="0"/>
        <v>0.46212814645308925</v>
      </c>
      <c r="G16" s="34">
        <v>18804</v>
      </c>
      <c r="H16" s="36">
        <f t="shared" si="1"/>
        <v>0.53787185354691081</v>
      </c>
      <c r="I16" s="37">
        <v>57684000</v>
      </c>
      <c r="J16" s="43"/>
      <c r="K16" s="51"/>
    </row>
    <row r="17" spans="1:11" x14ac:dyDescent="0.25">
      <c r="A17" s="45">
        <v>28</v>
      </c>
      <c r="B17" s="46" t="s">
        <v>41</v>
      </c>
      <c r="C17" s="34">
        <v>19976</v>
      </c>
      <c r="D17" s="34">
        <v>5083</v>
      </c>
      <c r="E17" s="34">
        <v>7426</v>
      </c>
      <c r="F17" s="36">
        <f t="shared" si="0"/>
        <v>0.29634063609880684</v>
      </c>
      <c r="G17" s="34">
        <v>17633</v>
      </c>
      <c r="H17" s="36">
        <f t="shared" si="1"/>
        <v>0.70365936390119321</v>
      </c>
      <c r="I17" s="37">
        <v>41347350</v>
      </c>
      <c r="J17" s="43"/>
      <c r="K17" s="51"/>
    </row>
    <row r="18" spans="1:11" x14ac:dyDescent="0.25">
      <c r="A18" s="45">
        <v>15</v>
      </c>
      <c r="B18" s="46" t="s">
        <v>43</v>
      </c>
      <c r="C18" s="34">
        <v>21568</v>
      </c>
      <c r="D18" s="34">
        <v>1729</v>
      </c>
      <c r="E18" s="34">
        <v>9686</v>
      </c>
      <c r="F18" s="36">
        <f t="shared" si="0"/>
        <v>0.41576168605399838</v>
      </c>
      <c r="G18" s="34">
        <v>13611</v>
      </c>
      <c r="H18" s="36">
        <f t="shared" si="1"/>
        <v>0.58423831394600167</v>
      </c>
      <c r="I18" s="37">
        <v>38440050</v>
      </c>
      <c r="J18" s="43"/>
      <c r="K18" s="51"/>
    </row>
    <row r="19" spans="1:11" x14ac:dyDescent="0.25">
      <c r="A19" s="45">
        <v>29</v>
      </c>
      <c r="B19" s="46" t="s">
        <v>45</v>
      </c>
      <c r="C19" s="34">
        <v>40845</v>
      </c>
      <c r="D19" s="34">
        <v>5742</v>
      </c>
      <c r="E19" s="34">
        <v>20193</v>
      </c>
      <c r="F19" s="36">
        <f t="shared" si="0"/>
        <v>0.43344709897610922</v>
      </c>
      <c r="G19" s="34">
        <v>26394</v>
      </c>
      <c r="H19" s="36">
        <f t="shared" si="1"/>
        <v>0.56655290102389078</v>
      </c>
      <c r="I19" s="37">
        <v>76868550</v>
      </c>
      <c r="J19" s="43"/>
      <c r="K19" s="51"/>
    </row>
    <row r="20" spans="1:11" x14ac:dyDescent="0.25">
      <c r="A20" s="45">
        <v>16</v>
      </c>
      <c r="B20" s="46" t="s">
        <v>47</v>
      </c>
      <c r="C20" s="34">
        <v>5247</v>
      </c>
      <c r="D20" s="34">
        <v>796</v>
      </c>
      <c r="E20" s="34">
        <v>2928</v>
      </c>
      <c r="F20" s="36">
        <f t="shared" si="0"/>
        <v>0.48452755254012908</v>
      </c>
      <c r="G20" s="34">
        <v>3115</v>
      </c>
      <c r="H20" s="36">
        <f t="shared" si="1"/>
        <v>0.51547244745987097</v>
      </c>
      <c r="I20" s="37">
        <v>9970950</v>
      </c>
      <c r="J20" s="43"/>
      <c r="K20" s="51"/>
    </row>
    <row r="21" spans="1:11" x14ac:dyDescent="0.25">
      <c r="A21" s="45">
        <v>17</v>
      </c>
      <c r="B21" s="46" t="s">
        <v>49</v>
      </c>
      <c r="C21" s="34">
        <v>28848</v>
      </c>
      <c r="D21" s="34">
        <v>3331</v>
      </c>
      <c r="E21" s="34">
        <v>10498</v>
      </c>
      <c r="F21" s="36">
        <f t="shared" si="0"/>
        <v>0.32623760837813481</v>
      </c>
      <c r="G21" s="34">
        <v>21681</v>
      </c>
      <c r="H21" s="36">
        <f t="shared" si="1"/>
        <v>0.67376239162186524</v>
      </c>
      <c r="I21" s="37">
        <v>53095350</v>
      </c>
      <c r="J21" s="43"/>
      <c r="K21" s="51"/>
    </row>
    <row r="22" spans="1:11" x14ac:dyDescent="0.25">
      <c r="A22" s="45">
        <v>18</v>
      </c>
      <c r="B22" s="46" t="s">
        <v>51</v>
      </c>
      <c r="C22" s="34">
        <v>40319</v>
      </c>
      <c r="D22" s="34">
        <v>6283</v>
      </c>
      <c r="E22" s="34">
        <v>18944</v>
      </c>
      <c r="F22" s="36">
        <f t="shared" si="0"/>
        <v>0.40650615853396849</v>
      </c>
      <c r="G22" s="34">
        <v>27658</v>
      </c>
      <c r="H22" s="36">
        <f t="shared" si="1"/>
        <v>0.59349384146603146</v>
      </c>
      <c r="I22" s="37">
        <v>76893300</v>
      </c>
      <c r="J22" s="43"/>
      <c r="K22" s="51"/>
    </row>
    <row r="23" spans="1:11" x14ac:dyDescent="0.25">
      <c r="A23" s="45">
        <v>20</v>
      </c>
      <c r="B23" s="46" t="s">
        <v>53</v>
      </c>
      <c r="C23" s="34">
        <v>20522</v>
      </c>
      <c r="D23" s="34">
        <v>3658</v>
      </c>
      <c r="E23" s="34">
        <v>10261</v>
      </c>
      <c r="F23" s="36">
        <f t="shared" si="0"/>
        <v>0.42435897435897435</v>
      </c>
      <c r="G23" s="34">
        <v>13919</v>
      </c>
      <c r="H23" s="36">
        <f t="shared" si="1"/>
        <v>0.57564102564102559</v>
      </c>
      <c r="I23" s="37">
        <v>39897000</v>
      </c>
      <c r="J23" s="43"/>
      <c r="K23" s="51"/>
    </row>
    <row r="24" spans="1:11" x14ac:dyDescent="0.25">
      <c r="A24" s="45">
        <v>21</v>
      </c>
      <c r="B24" s="46" t="s">
        <v>55</v>
      </c>
      <c r="C24" s="34">
        <v>84347</v>
      </c>
      <c r="D24" s="34">
        <v>11634</v>
      </c>
      <c r="E24" s="34">
        <v>30234</v>
      </c>
      <c r="F24" s="36">
        <f t="shared" si="0"/>
        <v>0.31499984371906942</v>
      </c>
      <c r="G24" s="34">
        <v>65747</v>
      </c>
      <c r="H24" s="36">
        <f t="shared" si="1"/>
        <v>0.68500015628093058</v>
      </c>
      <c r="I24" s="37">
        <v>158368650</v>
      </c>
      <c r="J24" s="43"/>
      <c r="K24" s="51"/>
    </row>
    <row r="25" spans="1:11" x14ac:dyDescent="0.25">
      <c r="A25" s="45">
        <v>31</v>
      </c>
      <c r="B25" s="46" t="s">
        <v>57</v>
      </c>
      <c r="C25" s="34">
        <v>14162</v>
      </c>
      <c r="D25" s="34">
        <v>1488</v>
      </c>
      <c r="E25" s="34">
        <v>7347</v>
      </c>
      <c r="F25" s="36">
        <f t="shared" si="0"/>
        <v>0.46945686900958467</v>
      </c>
      <c r="G25" s="34">
        <v>8303</v>
      </c>
      <c r="H25" s="36">
        <f t="shared" si="1"/>
        <v>0.53054313099041539</v>
      </c>
      <c r="I25" s="37">
        <v>25822500</v>
      </c>
      <c r="J25" s="43"/>
      <c r="K25" s="51"/>
    </row>
    <row r="26" spans="1:11" x14ac:dyDescent="0.25">
      <c r="A26" s="45">
        <v>22</v>
      </c>
      <c r="B26" s="46" t="s">
        <v>59</v>
      </c>
      <c r="C26" s="34">
        <v>55017</v>
      </c>
      <c r="D26" s="34">
        <v>7049</v>
      </c>
      <c r="E26" s="34">
        <v>28448</v>
      </c>
      <c r="F26" s="36">
        <f t="shared" si="0"/>
        <v>0.45835078787097605</v>
      </c>
      <c r="G26" s="34">
        <v>33618</v>
      </c>
      <c r="H26" s="36">
        <f t="shared" si="1"/>
        <v>0.54164921212902395</v>
      </c>
      <c r="I26" s="37">
        <v>102408900</v>
      </c>
      <c r="J26" s="43"/>
      <c r="K26" s="51"/>
    </row>
    <row r="27" spans="1:11" x14ac:dyDescent="0.25">
      <c r="A27" s="45">
        <v>23</v>
      </c>
      <c r="B27" s="46" t="s">
        <v>61</v>
      </c>
      <c r="C27" s="34">
        <v>46194</v>
      </c>
      <c r="D27" s="34">
        <v>4455</v>
      </c>
      <c r="E27" s="34">
        <v>16354</v>
      </c>
      <c r="F27" s="36">
        <f t="shared" si="0"/>
        <v>0.32288890205137316</v>
      </c>
      <c r="G27" s="34">
        <v>34295</v>
      </c>
      <c r="H27" s="36">
        <f t="shared" si="1"/>
        <v>0.67711109794862678</v>
      </c>
      <c r="I27" s="37">
        <v>83570850</v>
      </c>
      <c r="J27" s="43"/>
      <c r="K27" s="51"/>
    </row>
    <row r="28" spans="1:11" x14ac:dyDescent="0.25">
      <c r="A28" s="45">
        <v>24</v>
      </c>
      <c r="B28" s="46" t="s">
        <v>63</v>
      </c>
      <c r="C28" s="34">
        <v>28019</v>
      </c>
      <c r="D28" s="34">
        <v>3684</v>
      </c>
      <c r="E28" s="34">
        <v>12761</v>
      </c>
      <c r="F28" s="36">
        <f t="shared" si="0"/>
        <v>0.40251711194524176</v>
      </c>
      <c r="G28" s="34">
        <v>18942</v>
      </c>
      <c r="H28" s="36">
        <f t="shared" si="1"/>
        <v>0.59748288805475824</v>
      </c>
      <c r="I28" s="37">
        <v>52309950</v>
      </c>
      <c r="J28" s="43"/>
      <c r="K28" s="51"/>
    </row>
    <row r="29" spans="1:11" x14ac:dyDescent="0.25">
      <c r="A29" s="45">
        <v>25</v>
      </c>
      <c r="B29" s="46" t="s">
        <v>65</v>
      </c>
      <c r="C29" s="34">
        <v>102130</v>
      </c>
      <c r="D29" s="34">
        <v>14625</v>
      </c>
      <c r="E29" s="34">
        <v>42591</v>
      </c>
      <c r="F29" s="36">
        <f t="shared" si="0"/>
        <v>0.36478951650892893</v>
      </c>
      <c r="G29" s="34">
        <v>74164</v>
      </c>
      <c r="H29" s="36">
        <f t="shared" si="1"/>
        <v>0.63521048349107101</v>
      </c>
      <c r="I29" s="37">
        <v>192645750</v>
      </c>
      <c r="J29" s="43"/>
      <c r="K29" s="51"/>
    </row>
    <row r="30" spans="1:11" x14ac:dyDescent="0.25">
      <c r="A30" s="45">
        <v>26</v>
      </c>
      <c r="B30" s="46" t="s">
        <v>67</v>
      </c>
      <c r="C30" s="34">
        <v>11143</v>
      </c>
      <c r="D30" s="34">
        <v>1195</v>
      </c>
      <c r="E30" s="34">
        <v>5737</v>
      </c>
      <c r="F30" s="36">
        <f t="shared" si="0"/>
        <v>0.46498622142972929</v>
      </c>
      <c r="G30" s="34">
        <v>6601</v>
      </c>
      <c r="H30" s="36">
        <f t="shared" si="1"/>
        <v>0.53501377857027066</v>
      </c>
      <c r="I30" s="37">
        <v>20357700</v>
      </c>
      <c r="J30" s="43"/>
      <c r="K30" s="51"/>
    </row>
    <row r="31" spans="1:11" x14ac:dyDescent="0.25">
      <c r="A31" s="47">
        <v>32</v>
      </c>
      <c r="B31" s="48" t="s">
        <v>69</v>
      </c>
      <c r="C31" s="34">
        <v>258615</v>
      </c>
      <c r="D31" s="34">
        <v>59748</v>
      </c>
      <c r="E31" s="34">
        <v>101586</v>
      </c>
      <c r="F31" s="36">
        <f t="shared" si="0"/>
        <v>0.31908858755571468</v>
      </c>
      <c r="G31" s="34">
        <v>216777</v>
      </c>
      <c r="H31" s="36">
        <f t="shared" si="1"/>
        <v>0.68091141244428532</v>
      </c>
      <c r="I31" s="37">
        <v>525298950</v>
      </c>
      <c r="J31" s="43"/>
      <c r="K31" s="51"/>
    </row>
    <row r="32" spans="1:11" x14ac:dyDescent="0.25">
      <c r="A32" s="47">
        <v>27</v>
      </c>
      <c r="B32" s="48" t="s">
        <v>71</v>
      </c>
      <c r="C32" s="34">
        <v>25830</v>
      </c>
      <c r="D32" s="34">
        <v>2709</v>
      </c>
      <c r="E32" s="34">
        <v>10998</v>
      </c>
      <c r="F32" s="36">
        <f>E32/(C32+D32)</f>
        <v>0.38536739198990855</v>
      </c>
      <c r="G32" s="34">
        <v>17541</v>
      </c>
      <c r="H32" s="36">
        <f>G32/(C32+D32)</f>
        <v>0.61463260801009145</v>
      </c>
      <c r="I32" s="37">
        <v>47089350</v>
      </c>
      <c r="J32" s="43"/>
      <c r="K32" s="51"/>
    </row>
    <row r="33" spans="1:11" x14ac:dyDescent="0.25">
      <c r="A33" s="47">
        <v>33</v>
      </c>
      <c r="B33" s="48" t="s">
        <v>85</v>
      </c>
      <c r="C33" s="34">
        <v>0</v>
      </c>
      <c r="D33" s="34">
        <v>153</v>
      </c>
      <c r="E33" s="34">
        <v>117</v>
      </c>
      <c r="F33" s="36">
        <f>E33/(C33+D33)</f>
        <v>0.76470588235294112</v>
      </c>
      <c r="G33" s="34">
        <v>36</v>
      </c>
      <c r="H33" s="36">
        <f>G33/(C33+D33)</f>
        <v>0.23529411764705882</v>
      </c>
      <c r="I33" s="37">
        <v>252450</v>
      </c>
    </row>
    <row r="34" spans="1:11" x14ac:dyDescent="0.25">
      <c r="A34" s="49"/>
      <c r="B34" s="102" t="s">
        <v>72</v>
      </c>
      <c r="C34" s="103">
        <f>SUM(C1:C33)</f>
        <v>1322647</v>
      </c>
      <c r="D34" s="103">
        <f>SUM(D1:D33)</f>
        <v>209831</v>
      </c>
      <c r="E34" s="103">
        <f>SUM(E1:E33)</f>
        <v>570122</v>
      </c>
      <c r="F34" s="104">
        <f t="shared" si="0"/>
        <v>0.3720262215836051</v>
      </c>
      <c r="G34" s="105">
        <f>SUM(G1:G33)</f>
        <v>962356</v>
      </c>
      <c r="H34" s="104">
        <f>G34/(C34+D34)</f>
        <v>0.6279737784163949</v>
      </c>
      <c r="I34" s="106">
        <f>SUM(I1:I33)</f>
        <v>2528588700</v>
      </c>
      <c r="J34" s="43"/>
      <c r="K34" s="51"/>
    </row>
    <row r="35" spans="1:11" x14ac:dyDescent="0.25">
      <c r="A35" s="43"/>
      <c r="B35" s="43"/>
      <c r="C35" s="43"/>
      <c r="D35" s="43"/>
      <c r="E35" s="43"/>
      <c r="F35" s="43"/>
      <c r="G35" s="43"/>
      <c r="H35" s="43"/>
      <c r="I35" s="44"/>
      <c r="J35" s="43"/>
    </row>
    <row r="36" spans="1:11" x14ac:dyDescent="0.25">
      <c r="A36" s="43"/>
      <c r="B36" s="43"/>
      <c r="C36" s="43"/>
      <c r="D36" s="50"/>
      <c r="E36" s="43"/>
      <c r="F36" s="43"/>
      <c r="G36" s="43"/>
      <c r="H36" s="43"/>
      <c r="I36" s="44"/>
      <c r="J36" s="43"/>
    </row>
    <row r="37" spans="1:11" x14ac:dyDescent="0.25">
      <c r="A37" s="43"/>
      <c r="B37" s="43"/>
      <c r="C37" s="43"/>
      <c r="D37" s="43"/>
      <c r="E37" s="43"/>
      <c r="F37" s="43"/>
      <c r="G37" s="43"/>
      <c r="H37" s="43"/>
      <c r="I37" s="44"/>
      <c r="J37" s="43"/>
    </row>
    <row r="38" spans="1:11" x14ac:dyDescent="0.25">
      <c r="C38" s="15"/>
      <c r="I38" s="8"/>
    </row>
    <row r="41" spans="1:11" x14ac:dyDescent="0.25">
      <c r="D41" s="40"/>
    </row>
  </sheetData>
  <sortState ref="B11:D42">
    <sortCondition ref="B1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workbookViewId="0">
      <pane ySplit="1" topLeftCell="A2" activePane="bottomLeft" state="frozen"/>
      <selection pane="bottomLeft" activeCell="A7" sqref="A7"/>
    </sheetView>
  </sheetViews>
  <sheetFormatPr baseColWidth="10" defaultColWidth="9" defaultRowHeight="15" x14ac:dyDescent="0.25"/>
  <cols>
    <col min="1" max="1" width="22.85546875" customWidth="1"/>
    <col min="2" max="2" width="2.5703125" customWidth="1"/>
    <col min="3" max="3" width="9" customWidth="1"/>
    <col min="4" max="4" width="6.42578125" customWidth="1"/>
    <col min="5" max="5" width="22" customWidth="1"/>
    <col min="6" max="6" width="5.28515625" customWidth="1"/>
    <col min="7" max="7" width="6.7109375" customWidth="1"/>
    <col min="8" max="8" width="6.28515625" customWidth="1"/>
    <col min="9" max="9" width="12.28515625" customWidth="1"/>
    <col min="10" max="10" width="18.5703125" customWidth="1"/>
    <col min="11" max="11" width="9" customWidth="1"/>
    <col min="12" max="12" width="3.5703125" customWidth="1"/>
    <col min="13" max="13" width="0" hidden="1" customWidth="1"/>
    <col min="14" max="14" width="25.5703125" customWidth="1"/>
    <col min="15" max="15" width="0" hidden="1" customWidth="1"/>
  </cols>
  <sheetData>
    <row r="1" spans="1:14" ht="0.95" customHeight="1" x14ac:dyDescent="0.25"/>
    <row r="2" spans="1:14" ht="13.5" customHeight="1" x14ac:dyDescent="0.25">
      <c r="A2" s="52"/>
      <c r="B2" s="52"/>
      <c r="C2" s="107" t="s">
        <v>0</v>
      </c>
      <c r="D2" s="72"/>
      <c r="E2" s="72"/>
      <c r="F2" s="72"/>
      <c r="G2" s="91" t="s">
        <v>1</v>
      </c>
      <c r="H2" s="72"/>
      <c r="I2" s="72"/>
      <c r="J2" s="92" t="s">
        <v>73</v>
      </c>
      <c r="K2" s="72"/>
      <c r="L2" s="73"/>
    </row>
    <row r="3" spans="1:14" ht="13.5" customHeight="1" x14ac:dyDescent="0.25">
      <c r="A3" s="52"/>
      <c r="B3" s="52"/>
      <c r="C3" s="58" t="s">
        <v>74</v>
      </c>
      <c r="D3" s="57"/>
      <c r="E3" s="57"/>
      <c r="F3" s="57"/>
      <c r="G3" s="62">
        <v>202303</v>
      </c>
      <c r="H3" s="57"/>
      <c r="I3" s="57"/>
      <c r="J3" s="62">
        <v>781</v>
      </c>
      <c r="K3" s="57"/>
      <c r="L3" s="57"/>
    </row>
    <row r="4" spans="1:14" ht="12.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5.75" customHeight="1" x14ac:dyDescent="0.25">
      <c r="A5" s="52"/>
      <c r="B5" s="52"/>
      <c r="C5" s="108" t="s">
        <v>75</v>
      </c>
      <c r="D5" s="57"/>
      <c r="E5" s="57"/>
      <c r="F5" s="52"/>
      <c r="G5" s="52"/>
      <c r="H5" s="52"/>
      <c r="I5" s="52"/>
      <c r="J5" s="52"/>
      <c r="K5" s="52"/>
      <c r="L5" s="52"/>
    </row>
    <row r="6" spans="1:14" ht="3.9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ht="13.5" customHeight="1" x14ac:dyDescent="0.25">
      <c r="A7" s="52"/>
      <c r="B7" s="52"/>
      <c r="C7" s="90" t="s">
        <v>3</v>
      </c>
      <c r="D7" s="72"/>
      <c r="E7" s="109" t="s">
        <v>76</v>
      </c>
      <c r="F7" s="78"/>
      <c r="G7" s="78"/>
      <c r="H7" s="78"/>
      <c r="I7" s="109" t="s">
        <v>4</v>
      </c>
      <c r="J7" s="78"/>
      <c r="K7" s="92" t="s">
        <v>2</v>
      </c>
      <c r="L7" s="73"/>
    </row>
    <row r="8" spans="1:14" ht="13.5" customHeight="1" x14ac:dyDescent="0.25">
      <c r="A8" s="52"/>
      <c r="B8" s="52"/>
      <c r="C8" s="56">
        <v>10000</v>
      </c>
      <c r="D8" s="57"/>
      <c r="E8" s="74">
        <v>763</v>
      </c>
      <c r="F8" s="74"/>
      <c r="G8" s="74"/>
      <c r="H8" s="74"/>
      <c r="I8" s="56">
        <v>6539150</v>
      </c>
      <c r="J8" s="57"/>
      <c r="K8" s="75" t="s">
        <v>2</v>
      </c>
      <c r="L8" s="57"/>
    </row>
    <row r="9" spans="1:14" ht="13.5" customHeight="1" x14ac:dyDescent="0.25">
      <c r="A9" s="52"/>
      <c r="B9" s="52"/>
      <c r="C9" s="59" t="s">
        <v>2</v>
      </c>
      <c r="D9" s="76"/>
      <c r="E9" s="110">
        <v>763</v>
      </c>
      <c r="F9" s="110"/>
      <c r="G9" s="110"/>
      <c r="H9" s="110"/>
      <c r="I9" s="111">
        <v>6539150</v>
      </c>
      <c r="J9" s="112"/>
      <c r="K9" s="113" t="s">
        <v>2</v>
      </c>
      <c r="L9" s="77"/>
      <c r="N9" s="12"/>
    </row>
    <row r="10" spans="1:14" ht="21.95" customHeight="1" x14ac:dyDescent="0.25"/>
    <row r="11" spans="1:14" ht="15.75" customHeight="1" x14ac:dyDescent="0.25">
      <c r="C11" s="63"/>
      <c r="D11" s="64"/>
      <c r="E11" s="64"/>
      <c r="F11" s="64"/>
      <c r="G11" s="64"/>
      <c r="H11" s="18"/>
      <c r="I11" s="18"/>
      <c r="J11" s="18"/>
      <c r="K11" s="18"/>
      <c r="L11" s="18"/>
    </row>
    <row r="12" spans="1:14" ht="5.0999999999999996" customHeight="1" x14ac:dyDescent="0.25"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4" ht="13.5" customHeight="1" x14ac:dyDescent="0.25">
      <c r="C13" s="60"/>
      <c r="D13" s="61"/>
      <c r="E13" s="60"/>
      <c r="F13" s="61"/>
      <c r="G13" s="61"/>
      <c r="H13" s="61"/>
      <c r="I13" s="60"/>
      <c r="J13" s="61"/>
      <c r="K13" s="60"/>
      <c r="L13" s="61"/>
    </row>
    <row r="14" spans="1:14" ht="13.5" customHeight="1" x14ac:dyDescent="0.25">
      <c r="C14" s="65"/>
      <c r="D14" s="64"/>
      <c r="E14" s="66"/>
      <c r="F14" s="64"/>
      <c r="G14" s="64"/>
      <c r="H14" s="64"/>
      <c r="I14" s="67"/>
      <c r="J14" s="64"/>
      <c r="K14" s="65"/>
      <c r="L14" s="64"/>
    </row>
    <row r="15" spans="1:14" ht="13.5" customHeight="1" x14ac:dyDescent="0.25">
      <c r="C15" s="68"/>
      <c r="D15" s="61"/>
      <c r="E15" s="69"/>
      <c r="F15" s="61"/>
      <c r="G15" s="61"/>
      <c r="H15" s="61"/>
      <c r="I15" s="70"/>
      <c r="J15" s="61"/>
      <c r="K15" s="71"/>
      <c r="L15" s="61"/>
    </row>
    <row r="16" spans="1:14" ht="13.5" customHeight="1" x14ac:dyDescent="0.25"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3:12" ht="23.85" customHeight="1" x14ac:dyDescent="0.25">
      <c r="C17" s="63"/>
      <c r="D17" s="64"/>
      <c r="E17" s="64"/>
      <c r="F17" s="64"/>
      <c r="G17" s="64"/>
      <c r="H17" s="18"/>
      <c r="I17" s="18"/>
      <c r="J17" s="18"/>
      <c r="K17" s="18"/>
      <c r="L17" s="18"/>
    </row>
    <row r="18" spans="3:12" ht="15.75" customHeight="1" x14ac:dyDescent="0.25"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3:12" ht="18" customHeight="1" x14ac:dyDescent="0.25">
      <c r="C19" s="60"/>
      <c r="D19" s="61"/>
      <c r="E19" s="60"/>
      <c r="F19" s="61"/>
      <c r="G19" s="61"/>
      <c r="H19" s="61"/>
      <c r="I19" s="60"/>
      <c r="J19" s="61"/>
      <c r="K19" s="60"/>
      <c r="L19" s="61"/>
    </row>
    <row r="20" spans="3:12" ht="13.5" customHeight="1" x14ac:dyDescent="0.25">
      <c r="C20" s="67"/>
      <c r="D20" s="64"/>
      <c r="E20" s="66"/>
      <c r="F20" s="64"/>
      <c r="G20" s="64"/>
      <c r="H20" s="64"/>
      <c r="I20" s="67"/>
      <c r="J20" s="64"/>
      <c r="K20" s="65"/>
      <c r="L20" s="64"/>
    </row>
    <row r="21" spans="3:12" ht="13.5" customHeight="1" x14ac:dyDescent="0.25">
      <c r="C21" s="67"/>
      <c r="D21" s="64"/>
      <c r="E21" s="66"/>
      <c r="F21" s="64"/>
      <c r="G21" s="64"/>
      <c r="H21" s="64"/>
      <c r="I21" s="67"/>
      <c r="J21" s="64"/>
      <c r="K21" s="65"/>
      <c r="L21" s="64"/>
    </row>
    <row r="22" spans="3:12" ht="13.5" customHeight="1" x14ac:dyDescent="0.25">
      <c r="C22" s="68"/>
      <c r="D22" s="61"/>
      <c r="E22" s="69"/>
      <c r="F22" s="61"/>
      <c r="G22" s="61"/>
      <c r="H22" s="61"/>
      <c r="I22" s="70"/>
      <c r="J22" s="61"/>
      <c r="K22" s="71"/>
      <c r="L22" s="61"/>
    </row>
    <row r="23" spans="3:12" ht="13.5" customHeight="1" x14ac:dyDescent="0.25"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3:12" x14ac:dyDescent="0.25"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3:12" x14ac:dyDescent="0.25">
      <c r="C25" s="18"/>
      <c r="D25" s="18"/>
      <c r="E25" s="18"/>
      <c r="F25" s="18"/>
      <c r="G25" s="18"/>
      <c r="H25" s="18"/>
      <c r="I25" s="18"/>
      <c r="J25" s="18"/>
      <c r="K25" s="18"/>
      <c r="L25" s="18"/>
    </row>
  </sheetData>
  <mergeCells count="49">
    <mergeCell ref="C5:E5"/>
    <mergeCell ref="C7:D7"/>
    <mergeCell ref="E7:H7"/>
    <mergeCell ref="I7:J7"/>
    <mergeCell ref="K7:L7"/>
    <mergeCell ref="C8:D8"/>
    <mergeCell ref="E8:H8"/>
    <mergeCell ref="I8:J8"/>
    <mergeCell ref="K8:L8"/>
    <mergeCell ref="C9:D9"/>
    <mergeCell ref="E9:H9"/>
    <mergeCell ref="I9:J9"/>
    <mergeCell ref="K9:L9"/>
    <mergeCell ref="C11:G11"/>
    <mergeCell ref="C13:D13"/>
    <mergeCell ref="E13:H13"/>
    <mergeCell ref="I13:J13"/>
    <mergeCell ref="K13:L13"/>
    <mergeCell ref="C22:D22"/>
    <mergeCell ref="E22:H22"/>
    <mergeCell ref="I22:J22"/>
    <mergeCell ref="K22:L22"/>
    <mergeCell ref="C20:D20"/>
    <mergeCell ref="E20:H20"/>
    <mergeCell ref="I20:J20"/>
    <mergeCell ref="K20:L20"/>
    <mergeCell ref="C21:D21"/>
    <mergeCell ref="E21:H21"/>
    <mergeCell ref="I21:J21"/>
    <mergeCell ref="K21:L21"/>
    <mergeCell ref="C2:F2"/>
    <mergeCell ref="G2:I2"/>
    <mergeCell ref="J2:L2"/>
    <mergeCell ref="C19:D19"/>
    <mergeCell ref="E19:H19"/>
    <mergeCell ref="I19:J19"/>
    <mergeCell ref="K19:L19"/>
    <mergeCell ref="C3:F3"/>
    <mergeCell ref="G3:I3"/>
    <mergeCell ref="J3:L3"/>
    <mergeCell ref="C17:G17"/>
    <mergeCell ref="C14:D14"/>
    <mergeCell ref="E14:H14"/>
    <mergeCell ref="I14:J14"/>
    <mergeCell ref="K14:L14"/>
    <mergeCell ref="C15:D15"/>
    <mergeCell ref="E15:H15"/>
    <mergeCell ref="I15:J15"/>
    <mergeCell ref="K15:L15"/>
  </mergeCells>
  <pageMargins left="0.25" right="0.25" top="1" bottom="1.48042007874016" header="1" footer="1"/>
  <pageSetup orientation="landscape" horizontalDpi="300" verticalDpi="300" r:id="rId1"/>
  <headerFooter alignWithMargins="0">
    <oddFooter>&amp;L&amp;"Verdana,Bold"&amp;5 Página  1 de  2 &amp;R&amp;"Verdana,Bold"&amp;5 Sistema de Información Programa Supérate - SIPS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Luz</vt:lpstr>
      <vt:lpstr>Bono Gas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Rosario</dc:creator>
  <cp:lastModifiedBy>Alvaro Leandro Segura Sierra</cp:lastModifiedBy>
  <dcterms:created xsi:type="dcterms:W3CDTF">2022-05-11T12:55:21Z</dcterms:created>
  <dcterms:modified xsi:type="dcterms:W3CDTF">2023-04-26T15:24:17Z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