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7635" windowHeight="4635"/>
  </bookViews>
  <sheets>
    <sheet name="CD. octubre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octubre'!$B$13:$G$16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octubre'!$B$1:$G$21</definedName>
    <definedName name="_xlnm.Print_Area" localSheetId="3">CM!$B$2:$G$28</definedName>
    <definedName name="incBuyerDossierDetaillnkRequestName" localSheetId="0">'CD. octubre'!$D$14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1" localSheetId="0">'CD. octubre'!#REF!</definedName>
    <definedName name="lnkProcurementContractViewLinkNewTab_0" localSheetId="0">'CD. octubre'!#REF!</definedName>
    <definedName name="lnkReplyAnalysisEditViewLinkNewTab_0" localSheetId="0">'CD. octubre'!$C$15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<sst xmlns="http://schemas.openxmlformats.org/spreadsheetml/2006/main" count="148" uniqueCount="90">
  <si>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</si>
  <si>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</si>
  <si>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</si>
  <si>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</si>
  <si>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</si>
  <si>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</si>
  <si>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</si>
  <si>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</si>
  <si>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________________________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</si>
  <si>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</si>
  <si>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</si>
  <si>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</si>
  <si>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</si>
  <si>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</si>
  <si>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</si>
  <si>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</si>
  <si>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</si>
  <si>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</si>
  <si>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</si>
  <si>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</si>
  <si>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</si>
  <si>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</si>
  <si>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</si>
  <si>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</si>
  <si>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</si>
  <si>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</si>
  <si>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</si>
  <si>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</si>
  <si>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</si>
  <si>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</si>
  <si>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</si>
  <si>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</si>
  <si>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</si>
  <si>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</si>
  <si>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</si>
  <si>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</si>
  <si>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</si>
  <si>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</si>
  <si>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</si>
  <si>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</si>
  <si>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</si>
  <si>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</si>
  <si>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</si>
  <si>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</si>
  <si>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</si>
  <si>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</si>
  <si>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</si>
  <si>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</si>
  <si>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</si>
  <si>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</si>
  <si>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</si>
  <si>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</si>
  <si>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</si>
  <si>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</si>
  <si>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</si>
  <si>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</si>
  <si>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</si>
  <si>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</si>
  <si>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</si>
  <si>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</si>
  <si>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</si>
  <si>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</si>
  <si>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</si>
  <si>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</si>
  <si>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</si>
  <si>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</si>
  <si>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</si>
  <si>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</si>
  <si>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</si>
  <si>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</si>
  <si>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</si>
  <si>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</si>
  <si>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Adquisición e Instalación de ductería de aire para el edificio San Rafeal, dirigido a mipymes.</t>
  </si>
  <si>
    <t>Relación de Compras realizadas Por debajo del Umbral (Compras Directas) Micro pequeñas y Medianas Empresas octubre 2023</t>
  </si>
  <si>
    <t>PS-UC-CD-2023-0053</t>
  </si>
  <si>
    <t>PS-UC-CD-2023-0054</t>
  </si>
  <si>
    <t>PS-UC-CD-2023-0055</t>
  </si>
  <si>
    <t>PS-UC-CD-2023-0057</t>
  </si>
  <si>
    <t>PS-UC-CD-2023-0059</t>
  </si>
  <si>
    <t>Servicio de degustación para actividad de agricultura familiar del Programa Supérate.</t>
  </si>
  <si>
    <t>Saverio 1, SRL</t>
  </si>
  <si>
    <t>Adquisición de impresora de tarjetas de identificación para el Programa Supérate, dirigido a Mipymes</t>
  </si>
  <si>
    <t>Itcorp Gongloss, SRL</t>
  </si>
  <si>
    <t>SEINTEP, SRL</t>
  </si>
  <si>
    <t>Servicio de lavado de patio con químicos antihogos para la biblioteca infantil y juvenil del programa supérate, dirigido a mipymes.</t>
  </si>
  <si>
    <t>ICISA, SRL</t>
  </si>
  <si>
    <t>Suministro de gas licuado para las acciones formativas de repostería y cocina en los diferentes Centros Superación Comunitaria CSC</t>
  </si>
  <si>
    <t>Propano y Derivados, SA</t>
  </si>
  <si>
    <t>Servicios de adquisicion e instalación de cristales para la Bibilioteca Infantil y Juvenil de la República Dominicana del Programa Supérate, dirigido a Mipymes</t>
  </si>
  <si>
    <t>PS-UC-CD-2023-0062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</si>
</sst>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0" xfId="0" applyFont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4" fontId="4" fillId="0" borderId="1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2316893</xdr:colOff>
      <xdr:row>1</xdr:row>
      <xdr:rowOff>154460</xdr:rowOff>
    </xdr:from>
    <xdr:to>
      <xdr:col>4</xdr:col>
      <xdr:colOff>1441622</xdr:colOff>
      <xdr:row>6</xdr:row>
      <xdr:rowOff>231689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51825" y="617838"/>
          <a:ext cx="4015946" cy="23941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1"/>
  <sheetViews>
    <sheetView tabSelected="1" view="pageBreakPreview" zoomScale="40" zoomScaleNormal="40" zoomScaleSheetLayoutView="40" workbookViewId="0">
      <selection activeCell="B19" sqref="B19:G19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57"/>
      <c r="C1" s="58"/>
      <c r="D1" s="58"/>
      <c r="E1" s="58"/>
      <c r="F1" s="58"/>
      <c r="G1" s="59"/>
    </row>
    <row r="2" spans="2:7" ht="36" customHeight="1" x14ac:dyDescent="0.25">
      <c r="B2" s="60"/>
      <c r="C2" s="61"/>
      <c r="D2" s="61"/>
      <c r="E2" s="61"/>
      <c r="F2" s="61"/>
      <c r="G2" s="62"/>
    </row>
    <row r="3" spans="2:7" ht="36" customHeight="1" x14ac:dyDescent="0.25">
      <c r="B3" s="60"/>
      <c r="C3" s="61"/>
      <c r="D3" s="61"/>
      <c r="E3" s="61"/>
      <c r="F3" s="61"/>
      <c r="G3" s="62"/>
    </row>
    <row r="4" spans="2:7" ht="36" customHeight="1" x14ac:dyDescent="0.25">
      <c r="B4" s="60"/>
      <c r="C4" s="61"/>
      <c r="D4" s="61"/>
      <c r="E4" s="61"/>
      <c r="F4" s="61"/>
      <c r="G4" s="62"/>
    </row>
    <row r="5" spans="2:7" ht="36" customHeight="1" x14ac:dyDescent="0.25">
      <c r="B5" s="60"/>
      <c r="C5" s="61"/>
      <c r="D5" s="61"/>
      <c r="E5" s="61"/>
      <c r="F5" s="61"/>
      <c r="G5" s="62"/>
    </row>
    <row r="6" spans="2:7" ht="36" customHeight="1" x14ac:dyDescent="0.25">
      <c r="B6" s="60"/>
      <c r="C6" s="61"/>
      <c r="D6" s="61"/>
      <c r="E6" s="61"/>
      <c r="F6" s="61"/>
      <c r="G6" s="62"/>
    </row>
    <row r="7" spans="2:7" ht="36" customHeight="1" x14ac:dyDescent="0.25">
      <c r="B7" s="63"/>
      <c r="C7" s="64"/>
      <c r="D7" s="64"/>
      <c r="E7" s="64"/>
      <c r="F7" s="64"/>
      <c r="G7" s="65"/>
    </row>
    <row r="8" spans="2:7" s="2" customFormat="1" ht="28.5" customHeight="1" x14ac:dyDescent="0.55000000000000004">
      <c r="B8" s="66" t="s">
        <v>73</v>
      </c>
      <c r="C8" s="67"/>
      <c r="D8" s="67"/>
      <c r="E8" s="67"/>
      <c r="F8" s="67"/>
      <c r="G8" s="68"/>
    </row>
    <row r="9" spans="2:7" s="2" customFormat="1" ht="15" customHeight="1" x14ac:dyDescent="0.25">
      <c r="B9" s="57"/>
      <c r="C9" s="58"/>
      <c r="D9" s="58"/>
      <c r="E9" s="58"/>
      <c r="F9" s="58"/>
      <c r="G9" s="59"/>
    </row>
    <row r="10" spans="2:7" s="2" customFormat="1" ht="15" customHeight="1" x14ac:dyDescent="0.25">
      <c r="B10" s="60"/>
      <c r="C10" s="61"/>
      <c r="D10" s="61"/>
      <c r="E10" s="61"/>
      <c r="F10" s="61"/>
      <c r="G10" s="62"/>
    </row>
    <row r="11" spans="2:7" s="2" customFormat="1" ht="36" customHeight="1" x14ac:dyDescent="0.25">
      <c r="B11" s="60"/>
      <c r="C11" s="61"/>
      <c r="D11" s="61"/>
      <c r="E11" s="61"/>
      <c r="F11" s="61"/>
      <c r="G11" s="62"/>
    </row>
    <row r="12" spans="2:7" s="2" customFormat="1" ht="36" customHeight="1" x14ac:dyDescent="0.25">
      <c r="B12" s="63"/>
      <c r="C12" s="64"/>
      <c r="D12" s="64"/>
      <c r="E12" s="64"/>
      <c r="F12" s="64"/>
      <c r="G12" s="65"/>
    </row>
    <row r="13" spans="2:7" s="2" customFormat="1" ht="72" x14ac:dyDescent="0.55000000000000004">
      <c r="B13" s="13" t="s">
        <v>5</v>
      </c>
      <c r="C13" s="13" t="s">
        <v>0</v>
      </c>
      <c r="D13" s="7" t="s">
        <v>1</v>
      </c>
      <c r="E13" s="13" t="s">
        <v>4</v>
      </c>
      <c r="F13" s="3" t="s">
        <v>6</v>
      </c>
      <c r="G13" s="13" t="s">
        <v>2</v>
      </c>
    </row>
    <row r="14" spans="2:7" ht="257.25" customHeight="1" x14ac:dyDescent="0.25">
      <c r="B14" s="8" t="s">
        <v>74</v>
      </c>
      <c r="C14" s="34" t="s">
        <v>80</v>
      </c>
      <c r="D14" s="34" t="s">
        <v>79</v>
      </c>
      <c r="E14" s="8" t="s">
        <v>11</v>
      </c>
      <c r="F14" s="14">
        <v>180144</v>
      </c>
      <c r="G14" s="37">
        <v>45202</v>
      </c>
    </row>
    <row r="15" spans="2:7" ht="297" customHeight="1" x14ac:dyDescent="0.25">
      <c r="B15" s="54" t="s">
        <v>75</v>
      </c>
      <c r="C15" s="34" t="s">
        <v>82</v>
      </c>
      <c r="D15" s="34" t="s">
        <v>81</v>
      </c>
      <c r="E15" s="33" t="s">
        <v>4</v>
      </c>
      <c r="F15" s="29">
        <v>139101.18</v>
      </c>
      <c r="G15" s="37">
        <v>45217</v>
      </c>
    </row>
    <row r="16" spans="2:7" ht="108" x14ac:dyDescent="0.25">
      <c r="B16" s="54" t="s">
        <v>76</v>
      </c>
      <c r="C16" s="34" t="s">
        <v>83</v>
      </c>
      <c r="D16" s="35" t="s">
        <v>72</v>
      </c>
      <c r="E16" s="8" t="s">
        <v>4</v>
      </c>
      <c r="F16" s="29">
        <v>109445</v>
      </c>
      <c r="G16" s="9">
        <v>45225</v>
      </c>
    </row>
    <row r="17" spans="2:7" ht="219.75" customHeight="1" x14ac:dyDescent="0.25">
      <c r="B17" s="55" t="s">
        <v>77</v>
      </c>
      <c r="C17" s="34" t="s">
        <v>85</v>
      </c>
      <c r="D17" s="35" t="s">
        <v>84</v>
      </c>
      <c r="E17" s="36" t="s">
        <v>4</v>
      </c>
      <c r="F17" s="29">
        <v>141600</v>
      </c>
      <c r="G17" s="56">
        <v>45225</v>
      </c>
    </row>
    <row r="18" spans="2:7" ht="198.75" customHeight="1" x14ac:dyDescent="0.25">
      <c r="B18" s="55" t="s">
        <v>78</v>
      </c>
      <c r="C18" s="34" t="s">
        <v>87</v>
      </c>
      <c r="D18" s="35" t="s">
        <v>86</v>
      </c>
      <c r="E18" s="36" t="s">
        <v>11</v>
      </c>
      <c r="F18" s="29">
        <v>147976</v>
      </c>
      <c r="G18" s="56">
        <v>45225</v>
      </c>
    </row>
    <row r="19" spans="2:7" ht="253.5" customHeight="1" x14ac:dyDescent="0.25">
      <c r="B19" s="55" t="s">
        <v>89</v>
      </c>
      <c r="C19" s="34" t="s">
        <v>85</v>
      </c>
      <c r="D19" s="34" t="s">
        <v>88</v>
      </c>
      <c r="E19" s="55" t="s">
        <v>4</v>
      </c>
      <c r="F19" s="14">
        <v>86848</v>
      </c>
      <c r="G19" s="56">
        <v>45229</v>
      </c>
    </row>
    <row r="20" spans="2:7" s="4" customFormat="1" ht="92.25" customHeight="1" x14ac:dyDescent="0.55000000000000004">
      <c r="B20" s="53"/>
      <c r="D20" s="69" t="s">
        <v>8</v>
      </c>
      <c r="E20" s="69"/>
      <c r="F20" s="6"/>
      <c r="G20" s="6"/>
    </row>
    <row r="21" spans="2:7" s="4" customFormat="1" ht="69" customHeight="1" x14ac:dyDescent="0.55000000000000004">
      <c r="B21" s="6"/>
      <c r="C21" s="69" t="s">
        <v>7</v>
      </c>
      <c r="D21" s="69"/>
      <c r="E21" s="69"/>
      <c r="F21" s="69"/>
      <c r="G21" s="6"/>
    </row>
  </sheetData>
  <mergeCells count="5">
    <mergeCell ref="B1:G7"/>
    <mergeCell ref="B8:G8"/>
    <mergeCell ref="B9:G12"/>
    <mergeCell ref="D20:E20"/>
    <mergeCell ref="C21:F21"/>
  </mergeCells>
  <printOptions horizontalCentered="1"/>
  <pageMargins left="0.25" right="0.25" top="0.75" bottom="0.75" header="0.3" footer="0.3"/>
  <pageSetup scale="2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9" t="s">
        <v>5</v>
      </c>
      <c r="B3" s="39" t="s">
        <v>0</v>
      </c>
      <c r="C3" s="39" t="s">
        <v>1</v>
      </c>
      <c r="D3" s="39" t="s">
        <v>4</v>
      </c>
      <c r="E3" s="39" t="s">
        <v>6</v>
      </c>
      <c r="F3" s="44" t="s">
        <v>2</v>
      </c>
      <c r="G3" s="46" t="s">
        <v>48</v>
      </c>
    </row>
    <row r="4" spans="1:7" ht="63.75" customHeight="1" x14ac:dyDescent="0.25">
      <c r="A4" s="40" t="s">
        <v>50</v>
      </c>
      <c r="B4" s="40" t="s">
        <v>47</v>
      </c>
      <c r="C4" s="40" t="s">
        <v>57</v>
      </c>
      <c r="D4" s="40" t="s">
        <v>4</v>
      </c>
      <c r="E4" s="41">
        <v>196116.54</v>
      </c>
      <c r="F4" s="42">
        <v>45176</v>
      </c>
      <c r="G4" s="45" t="s">
        <v>49</v>
      </c>
    </row>
    <row r="5" spans="1:7" ht="61.5" hidden="1" customHeight="1" x14ac:dyDescent="0.25">
      <c r="A5" s="40" t="s">
        <v>43</v>
      </c>
      <c r="B5" s="40" t="s">
        <v>44</v>
      </c>
      <c r="C5" s="40" t="s">
        <v>42</v>
      </c>
      <c r="D5" s="40" t="s">
        <v>11</v>
      </c>
      <c r="E5" s="41">
        <v>280000</v>
      </c>
      <c r="F5" s="42">
        <v>45170</v>
      </c>
      <c r="G5" s="45" t="s">
        <v>49</v>
      </c>
    </row>
    <row r="6" spans="1:7" ht="90" x14ac:dyDescent="0.25">
      <c r="A6" s="40" t="s">
        <v>45</v>
      </c>
      <c r="B6" s="40" t="s">
        <v>47</v>
      </c>
      <c r="C6" s="40" t="s">
        <v>46</v>
      </c>
      <c r="D6" s="40" t="s">
        <v>4</v>
      </c>
      <c r="E6" s="41">
        <v>1492700</v>
      </c>
      <c r="F6" s="42">
        <v>45184</v>
      </c>
      <c r="G6" s="45" t="s">
        <v>49</v>
      </c>
    </row>
    <row r="7" spans="1:7" ht="45" x14ac:dyDescent="0.25">
      <c r="A7" s="40" t="s">
        <v>51</v>
      </c>
      <c r="B7" s="40" t="s">
        <v>53</v>
      </c>
      <c r="C7" s="40" t="s">
        <v>52</v>
      </c>
      <c r="D7" s="40" t="s">
        <v>4</v>
      </c>
      <c r="E7" s="41">
        <v>1158782.3600000001</v>
      </c>
      <c r="F7" s="42">
        <v>45190</v>
      </c>
      <c r="G7" s="45" t="s">
        <v>49</v>
      </c>
    </row>
    <row r="8" spans="1:7" ht="75" x14ac:dyDescent="0.25">
      <c r="A8" s="40" t="s">
        <v>54</v>
      </c>
      <c r="B8" s="40" t="s">
        <v>56</v>
      </c>
      <c r="C8" s="40" t="s">
        <v>55</v>
      </c>
      <c r="D8" s="40" t="s">
        <v>4</v>
      </c>
      <c r="E8" s="41">
        <v>1500000</v>
      </c>
      <c r="F8" s="42">
        <v>45196</v>
      </c>
      <c r="G8" s="45" t="s">
        <v>49</v>
      </c>
    </row>
    <row r="9" spans="1:7" ht="45" x14ac:dyDescent="0.25">
      <c r="A9" s="40" t="s">
        <v>58</v>
      </c>
      <c r="B9" s="40" t="s">
        <v>47</v>
      </c>
      <c r="C9" s="40" t="s">
        <v>62</v>
      </c>
      <c r="D9" s="40" t="s">
        <v>4</v>
      </c>
      <c r="E9" s="45" t="s">
        <v>63</v>
      </c>
      <c r="F9" s="42">
        <v>45194</v>
      </c>
      <c r="G9" s="45" t="s">
        <v>49</v>
      </c>
    </row>
    <row r="10" spans="1:7" ht="45" hidden="1" x14ac:dyDescent="0.25">
      <c r="A10" s="40" t="s">
        <v>59</v>
      </c>
      <c r="B10" s="43" t="s">
        <v>65</v>
      </c>
      <c r="C10" s="40" t="s">
        <v>64</v>
      </c>
      <c r="D10" s="45" t="s">
        <v>11</v>
      </c>
      <c r="E10" s="47">
        <v>900000</v>
      </c>
      <c r="F10" s="42">
        <v>45194</v>
      </c>
      <c r="G10" s="45" t="s">
        <v>49</v>
      </c>
    </row>
    <row r="11" spans="1:7" ht="45" x14ac:dyDescent="0.25">
      <c r="A11" s="40" t="s">
        <v>60</v>
      </c>
      <c r="B11" s="40" t="s">
        <v>47</v>
      </c>
      <c r="C11" s="40" t="s">
        <v>66</v>
      </c>
      <c r="D11" s="45" t="s">
        <v>67</v>
      </c>
      <c r="E11" s="45" t="s">
        <v>63</v>
      </c>
      <c r="F11" s="42">
        <v>45195</v>
      </c>
      <c r="G11" s="45" t="s">
        <v>49</v>
      </c>
    </row>
    <row r="12" spans="1:7" ht="45" x14ac:dyDescent="0.25">
      <c r="A12" s="40" t="s">
        <v>61</v>
      </c>
      <c r="B12" s="43" t="s">
        <v>69</v>
      </c>
      <c r="C12" s="40" t="s">
        <v>68</v>
      </c>
      <c r="D12" s="40" t="s">
        <v>4</v>
      </c>
      <c r="E12" s="45" t="s">
        <v>63</v>
      </c>
      <c r="F12" s="42">
        <v>45196</v>
      </c>
      <c r="G12" s="43" t="s">
        <v>49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70</v>
      </c>
      <c r="F13">
        <v>25</v>
      </c>
      <c r="H13" s="49">
        <v>5660</v>
      </c>
      <c r="J13" s="49">
        <f>(F13*H13)</f>
        <v>141500</v>
      </c>
      <c r="K13" s="49">
        <f>(J13*$L$15)</f>
        <v>14150</v>
      </c>
      <c r="L13" s="51">
        <f>(J13-K13)</f>
        <v>127350</v>
      </c>
    </row>
    <row r="14" spans="5:14" x14ac:dyDescent="0.25">
      <c r="E14" t="s">
        <v>71</v>
      </c>
      <c r="F14">
        <v>25</v>
      </c>
      <c r="H14" s="48">
        <v>595</v>
      </c>
      <c r="J14" s="49">
        <f>(F14*H14)</f>
        <v>14875</v>
      </c>
      <c r="K14" s="49">
        <f>(J14*$L$15)</f>
        <v>1487.5</v>
      </c>
      <c r="L14" s="51">
        <f>(J14-K14)</f>
        <v>13387.5</v>
      </c>
      <c r="N14" s="51">
        <f>SUM(L13+L14)</f>
        <v>140737.5</v>
      </c>
    </row>
    <row r="15" spans="5:14" x14ac:dyDescent="0.25">
      <c r="J15" s="49">
        <f>SUM(J13:J14)</f>
        <v>156375</v>
      </c>
      <c r="L15" s="50">
        <v>0.1</v>
      </c>
    </row>
    <row r="16" spans="5:14" x14ac:dyDescent="0.25">
      <c r="J16">
        <f>(J15*L15)</f>
        <v>15637.5</v>
      </c>
    </row>
    <row r="17" spans="10:12" x14ac:dyDescent="0.25">
      <c r="J17" s="51">
        <f>(J15-J16)</f>
        <v>140737.5</v>
      </c>
      <c r="L17" s="50">
        <v>0.18</v>
      </c>
    </row>
    <row r="18" spans="10:12" x14ac:dyDescent="0.25">
      <c r="K18" s="52">
        <f>(J17*L17)</f>
        <v>25332.75</v>
      </c>
    </row>
    <row r="19" spans="10:12" x14ac:dyDescent="0.25">
      <c r="K19" s="49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6"/>
      <c r="C1" s="17"/>
      <c r="D1" s="17"/>
      <c r="E1" s="17"/>
      <c r="F1" s="17"/>
      <c r="G1" s="18"/>
    </row>
    <row r="2" spans="2:8" ht="36" x14ac:dyDescent="0.55000000000000004">
      <c r="B2" s="19"/>
      <c r="C2" s="15"/>
      <c r="D2" s="15"/>
      <c r="E2" s="15"/>
      <c r="F2" s="15"/>
      <c r="G2" s="20"/>
    </row>
    <row r="3" spans="2:8" ht="36" x14ac:dyDescent="0.55000000000000004">
      <c r="B3" s="19"/>
      <c r="C3" s="15"/>
      <c r="D3" s="15"/>
      <c r="E3" s="15"/>
      <c r="F3" s="15"/>
      <c r="G3" s="20"/>
    </row>
    <row r="4" spans="2:8" ht="36" x14ac:dyDescent="0.55000000000000004">
      <c r="B4" s="19"/>
      <c r="C4" s="15"/>
      <c r="D4" s="15"/>
      <c r="E4" s="15"/>
      <c r="F4" s="15"/>
      <c r="G4" s="20"/>
    </row>
    <row r="5" spans="2:8" ht="36" x14ac:dyDescent="0.55000000000000004">
      <c r="B5" s="19"/>
      <c r="C5" s="15"/>
      <c r="D5" s="15"/>
      <c r="E5" s="15"/>
      <c r="F5" s="15"/>
      <c r="G5" s="20"/>
    </row>
    <row r="6" spans="2:8" ht="36" x14ac:dyDescent="0.55000000000000004">
      <c r="B6" s="19"/>
      <c r="C6" s="15"/>
      <c r="D6" s="15"/>
      <c r="E6" s="15"/>
      <c r="F6" s="15"/>
      <c r="G6" s="20"/>
    </row>
    <row r="7" spans="2:8" ht="36" x14ac:dyDescent="0.55000000000000004">
      <c r="B7" s="19"/>
      <c r="C7" s="15"/>
      <c r="D7" s="15"/>
      <c r="E7" s="15"/>
      <c r="F7" s="15"/>
      <c r="G7" s="20"/>
    </row>
    <row r="8" spans="2:8" s="2" customFormat="1" ht="15" customHeight="1" x14ac:dyDescent="0.25">
      <c r="B8" s="70" t="s">
        <v>10</v>
      </c>
      <c r="C8" s="61"/>
      <c r="D8" s="61"/>
      <c r="E8" s="61"/>
      <c r="F8" s="61"/>
      <c r="G8" s="71"/>
    </row>
    <row r="9" spans="2:8" s="2" customFormat="1" ht="15" customHeight="1" x14ac:dyDescent="0.25">
      <c r="B9" s="70"/>
      <c r="C9" s="61"/>
      <c r="D9" s="61"/>
      <c r="E9" s="61"/>
      <c r="F9" s="61"/>
      <c r="G9" s="71"/>
    </row>
    <row r="10" spans="2:8" s="2" customFormat="1" ht="15" customHeight="1" x14ac:dyDescent="0.25">
      <c r="B10" s="70"/>
      <c r="C10" s="61"/>
      <c r="D10" s="61"/>
      <c r="E10" s="61"/>
      <c r="F10" s="61"/>
      <c r="G10" s="71"/>
    </row>
    <row r="11" spans="2:8" s="2" customFormat="1" ht="36" x14ac:dyDescent="0.55000000000000004">
      <c r="B11" s="31"/>
      <c r="C11" s="30"/>
      <c r="D11" s="30"/>
      <c r="E11" s="30"/>
      <c r="F11" s="30"/>
      <c r="G11" s="32"/>
    </row>
    <row r="12" spans="2:8" s="2" customFormat="1" ht="36" x14ac:dyDescent="0.55000000000000004">
      <c r="B12" s="19"/>
      <c r="C12" s="15"/>
      <c r="D12" s="15"/>
      <c r="E12" s="15"/>
      <c r="F12" s="15"/>
      <c r="G12" s="20"/>
    </row>
    <row r="13" spans="2:8" s="2" customFormat="1" ht="72" x14ac:dyDescent="0.25">
      <c r="B13" s="21" t="s">
        <v>5</v>
      </c>
      <c r="C13" s="34" t="s">
        <v>0</v>
      </c>
      <c r="D13" s="34" t="s">
        <v>1</v>
      </c>
      <c r="E13" s="34" t="s">
        <v>4</v>
      </c>
      <c r="F13" s="34" t="s">
        <v>6</v>
      </c>
      <c r="G13" s="22" t="s">
        <v>2</v>
      </c>
    </row>
    <row r="14" spans="2:8" s="2" customFormat="1" ht="111" customHeight="1" x14ac:dyDescent="0.25">
      <c r="B14" s="74" t="s">
        <v>16</v>
      </c>
      <c r="C14" s="34" t="s">
        <v>15</v>
      </c>
      <c r="D14" s="75" t="s">
        <v>19</v>
      </c>
      <c r="E14" s="77" t="s">
        <v>13</v>
      </c>
      <c r="F14" s="14">
        <v>1003874.4</v>
      </c>
      <c r="G14" s="79" t="s">
        <v>21</v>
      </c>
    </row>
    <row r="15" spans="2:8" s="2" customFormat="1" ht="119.25" customHeight="1" x14ac:dyDescent="0.25">
      <c r="B15" s="74"/>
      <c r="C15" s="34" t="s">
        <v>20</v>
      </c>
      <c r="D15" s="76"/>
      <c r="E15" s="78"/>
      <c r="F15" s="14">
        <v>400722.07</v>
      </c>
      <c r="G15" s="79"/>
      <c r="H15" s="38" t="s">
        <v>14</v>
      </c>
    </row>
    <row r="16" spans="2:8" s="2" customFormat="1" ht="191.25" customHeight="1" x14ac:dyDescent="0.25">
      <c r="B16" s="33" t="s">
        <v>17</v>
      </c>
      <c r="C16" s="34" t="s">
        <v>23</v>
      </c>
      <c r="D16" s="34" t="s">
        <v>22</v>
      </c>
      <c r="E16" s="33" t="s">
        <v>11</v>
      </c>
      <c r="F16" s="14">
        <v>269499.98</v>
      </c>
      <c r="G16" s="9">
        <v>45142</v>
      </c>
      <c r="H16" s="33" t="s">
        <v>14</v>
      </c>
    </row>
    <row r="17" spans="2:8" s="2" customFormat="1" ht="216" customHeight="1" x14ac:dyDescent="0.25">
      <c r="B17" s="33" t="s">
        <v>18</v>
      </c>
      <c r="C17" s="34" t="s">
        <v>25</v>
      </c>
      <c r="D17" s="35" t="s">
        <v>24</v>
      </c>
      <c r="E17" s="33" t="s">
        <v>11</v>
      </c>
      <c r="F17" s="14">
        <v>1170869.76</v>
      </c>
      <c r="G17" s="9">
        <v>45142</v>
      </c>
      <c r="H17" s="33" t="s">
        <v>14</v>
      </c>
    </row>
    <row r="18" spans="2:8" s="2" customFormat="1" ht="189" customHeight="1" x14ac:dyDescent="0.25">
      <c r="B18" s="33" t="s">
        <v>27</v>
      </c>
      <c r="C18" s="34" t="s">
        <v>28</v>
      </c>
      <c r="D18" s="34" t="s">
        <v>26</v>
      </c>
      <c r="E18" s="33" t="s">
        <v>4</v>
      </c>
      <c r="F18" s="14">
        <v>1499999.48</v>
      </c>
      <c r="G18" s="9">
        <v>45148</v>
      </c>
      <c r="H18" s="33" t="s">
        <v>14</v>
      </c>
    </row>
    <row r="19" spans="2:8" s="2" customFormat="1" ht="229.5" customHeight="1" x14ac:dyDescent="0.25">
      <c r="B19" s="33" t="s">
        <v>29</v>
      </c>
      <c r="C19" s="34" t="s">
        <v>35</v>
      </c>
      <c r="D19" s="34" t="s">
        <v>34</v>
      </c>
      <c r="E19" s="33" t="s">
        <v>11</v>
      </c>
      <c r="F19" s="14">
        <v>1200000</v>
      </c>
      <c r="G19" s="23">
        <v>45156</v>
      </c>
      <c r="H19" s="33" t="s">
        <v>14</v>
      </c>
    </row>
    <row r="20" spans="2:8" s="2" customFormat="1" ht="198" customHeight="1" x14ac:dyDescent="0.25">
      <c r="B20" s="33" t="s">
        <v>30</v>
      </c>
      <c r="C20" s="34" t="s">
        <v>37</v>
      </c>
      <c r="D20" s="34" t="s">
        <v>36</v>
      </c>
      <c r="E20" s="33" t="s">
        <v>11</v>
      </c>
      <c r="F20" s="14">
        <v>634840</v>
      </c>
      <c r="G20" s="9">
        <v>45148</v>
      </c>
      <c r="H20" s="33" t="s">
        <v>14</v>
      </c>
    </row>
    <row r="21" spans="2:8" s="2" customFormat="1" ht="204.75" customHeight="1" x14ac:dyDescent="0.25">
      <c r="B21" s="33" t="s">
        <v>31</v>
      </c>
      <c r="C21" s="34" t="s">
        <v>39</v>
      </c>
      <c r="D21" s="34" t="s">
        <v>38</v>
      </c>
      <c r="E21" s="33" t="s">
        <v>11</v>
      </c>
      <c r="F21" s="34" t="s">
        <v>39</v>
      </c>
      <c r="G21" s="23">
        <v>45162</v>
      </c>
      <c r="H21" s="33" t="s">
        <v>14</v>
      </c>
    </row>
    <row r="22" spans="2:8" s="2" customFormat="1" ht="198" customHeight="1" x14ac:dyDescent="0.25">
      <c r="B22" s="33" t="s">
        <v>32</v>
      </c>
      <c r="C22" s="34" t="s">
        <v>12</v>
      </c>
      <c r="D22" s="34" t="s">
        <v>40</v>
      </c>
      <c r="E22" s="33" t="s">
        <v>4</v>
      </c>
      <c r="F22" s="34" t="s">
        <v>12</v>
      </c>
      <c r="G22" s="23">
        <v>45159</v>
      </c>
      <c r="H22" s="33" t="s">
        <v>14</v>
      </c>
    </row>
    <row r="23" spans="2:8" s="2" customFormat="1" ht="235.5" customHeight="1" x14ac:dyDescent="0.25">
      <c r="B23" s="33" t="s">
        <v>33</v>
      </c>
      <c r="C23" s="34" t="s">
        <v>12</v>
      </c>
      <c r="D23" s="34" t="s">
        <v>41</v>
      </c>
      <c r="E23" s="33" t="s">
        <v>4</v>
      </c>
      <c r="F23" s="14">
        <v>1500000</v>
      </c>
      <c r="G23" s="23">
        <v>45163</v>
      </c>
      <c r="H23" s="33" t="s">
        <v>14</v>
      </c>
    </row>
    <row r="24" spans="2:8" s="2" customFormat="1" ht="33.75" x14ac:dyDescent="0.5">
      <c r="B24" s="24"/>
      <c r="C24" s="10"/>
      <c r="D24" s="11"/>
      <c r="E24" s="12"/>
      <c r="F24" s="12"/>
      <c r="G24" s="25"/>
    </row>
    <row r="25" spans="2:8" ht="36" customHeight="1" x14ac:dyDescent="0.55000000000000004">
      <c r="B25" s="26"/>
      <c r="C25" s="5"/>
      <c r="D25" s="5"/>
      <c r="E25" s="15"/>
      <c r="F25" s="15"/>
      <c r="G25" s="20"/>
    </row>
    <row r="26" spans="2:8" ht="36" customHeight="1" x14ac:dyDescent="0.55000000000000004">
      <c r="B26" s="26"/>
      <c r="C26" s="5"/>
      <c r="D26" s="5"/>
      <c r="E26" s="15"/>
      <c r="F26" s="15"/>
      <c r="G26" s="20"/>
    </row>
    <row r="27" spans="2:8" s="4" customFormat="1" ht="36" customHeight="1" x14ac:dyDescent="0.55000000000000004">
      <c r="B27" s="26"/>
      <c r="C27" s="72" t="s">
        <v>9</v>
      </c>
      <c r="D27" s="72"/>
      <c r="E27" s="72"/>
      <c r="F27" s="72"/>
      <c r="G27" s="32"/>
    </row>
    <row r="28" spans="2:8" s="4" customFormat="1" ht="48.75" customHeight="1" thickBot="1" x14ac:dyDescent="0.6">
      <c r="B28" s="27"/>
      <c r="C28" s="73" t="s">
        <v>3</v>
      </c>
      <c r="D28" s="73"/>
      <c r="E28" s="73"/>
      <c r="F28" s="73"/>
      <c r="G28" s="28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CD. octubre</vt:lpstr>
      <vt:lpstr>Sheet1</vt:lpstr>
      <vt:lpstr>Sheet2</vt:lpstr>
      <vt:lpstr>CM</vt:lpstr>
      <vt:lpstr>'CD. octubre'!Área_de_impresión</vt:lpstr>
      <vt:lpstr>CM!Área_de_impresión</vt:lpstr>
      <vt:lpstr>'CD. octubre'!incBuyerDossierDetaillnkRequestName</vt:lpstr>
      <vt:lpstr>CM!incBuyerDossierDetaillnkRequestReferenceNewTab</vt:lpstr>
      <vt:lpstr>'CD. octubre'!lnkReplyAnalysisEditViewLinkNewTab_0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2023-11-07T16:25:21Z</cp:lastPrinted>
  <dcterms:created xsi:type="dcterms:W3CDTF">2022-01-18T16:01:13Z</dcterms:created>
  <dcterms:modified xsi:type="dcterms:W3CDTF">2023-11-07T19:58:19Z</dcterms:modified>
</cp:coreProperties>
</file>