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9975" windowHeight="0"/>
  </bookViews>
  <sheets>
    <sheet name="MIPYMES febrero" sheetId="14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3" hidden="1">CM!$B$13:$G$23</definedName>
    <definedName name="_xlnm._FilterDatabase" localSheetId="1" hidden="1">Sheet1!$B$3:$G$12</definedName>
    <definedName name="_xlnm.Print_Area" localSheetId="3">CM!$B$2:$G$28</definedName>
    <definedName name="_xlnm.Print_Area" localSheetId="0">'MIPYMES febrero'!$B$1:$G$33</definedName>
    <definedName name="incBuyerDossierDetaillnkRequestReference" localSheetId="3">#REF!</definedName>
    <definedName name="incBuyerDossierDetaillnkRequestReference" localSheetId="0">#REF!</definedName>
    <definedName name="incBuyerDossierDetaillnkRequestReferenceNewTab" localSheetId="3">CM!$B$18</definedName>
    <definedName name="incBuyerDossierDetaillnkRequestReferenceNewTab" localSheetId="0">'MIPYMES febrero'!#REF!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comments1.xml><?xml version="1.0" encoding="utf-8"?>
<comments xmlns="http://schemas.openxmlformats.org/spreadsheetml/2006/main">
  <authors>
    <author>Victor Emil Calderon Sanchez</author>
  </authors>
  <commentList>
    <comment ref="F16" authorId="0" shapeId="0">
      <text>
        <r>
          <rPr>
            <b/>
            <sz val="18"/>
            <color indexed="81"/>
            <rFont val="Tahoma"/>
            <family val="2"/>
          </rPr>
          <t>Se realizó un aumento a la orden ,ampardo en el Capitulo VIII. Artículo 127 del reglamento 543-12 de la ley de compras 340-06.</t>
        </r>
      </text>
    </comment>
    <comment ref="F18" authorId="0" shapeId="0">
      <text>
        <r>
          <rPr>
            <b/>
            <sz val="18"/>
            <color indexed="81"/>
            <rFont val="Tahoma"/>
            <family val="2"/>
          </rPr>
          <t>Se realizó un aumento a la orden ,ampardo en el Capitulo VIII. Artículo 127 del reglamento 543-12 de la ley de compras 340-06.</t>
        </r>
      </text>
    </comment>
    <comment ref="G18" authorId="0" shapeId="0">
      <text>
        <r>
          <rPr>
            <b/>
            <sz val="18"/>
            <color indexed="81"/>
            <rFont val="Tahoma"/>
            <family val="2"/>
          </rPr>
          <t>Se realizó un aumento a la orden ,ampardo en el Capitulo VIII. Artículo 127 del reglamento 543-12 de la ley de compras 340-06.</t>
        </r>
      </text>
    </comment>
    <comment ref="F19" authorId="0" shapeId="0">
      <text>
        <r>
          <rPr>
            <b/>
            <sz val="18"/>
            <color indexed="81"/>
            <rFont val="Tahoma"/>
            <family val="2"/>
          </rPr>
          <t>Se realizó un aumento a la orden ,ampardo en el Capitulo VIII. Artículo 127 del reglamento 543-12 de la ley de compras 340-06.</t>
        </r>
      </text>
    </comment>
  </commentList>
</comments>
</file>

<file path=xl/sharedStrings.xml><?xml version="1.0" encoding="utf-8"?>
<sst xmlns="http://schemas.openxmlformats.org/spreadsheetml/2006/main" count="190" uniqueCount="114">
  <si>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</si>
  <si>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</si>
  <si>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</si>
  <si>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</si>
  <si>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</si>
  <si>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</si>
  <si>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</si>
  <si>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</si>
  <si>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</si>
  <si>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</si>
  <si>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</si>
  <si>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</si>
  <si>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</si>
  <si>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</si>
  <si>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</si>
  <si>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</si>
  <si>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</si>
  <si>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</si>
  <si>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</si>
  <si>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</si>
  <si>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</si>
  <si>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</si>
  <si>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</si>
  <si>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</si>
  <si>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</si>
  <si>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</si>
  <si>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</si>
  <si>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</si>
  <si>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</si>
  <si>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</si>
  <si>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</si>
  <si>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</si>
  <si>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</si>
  <si>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</si>
  <si>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</si>
  <si>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</si>
  <si>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</si>
  <si>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</si>
  <si>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</si>
  <si>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</si>
  <si>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</si>
  <si>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</si>
  <si>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</si>
  <si>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</si>
  <si>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</si>
  <si>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</si>
  <si>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</si>
  <si>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</si>
  <si>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</si>
  <si>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</si>
  <si>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</si>
  <si>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</si>
  <si>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</si>
  <si>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</si>
  <si>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</si>
  <si>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</si>
  <si>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</si>
  <si>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</si>
  <si>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</si>
  <si>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</si>
  <si>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</si>
  <si>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</si>
  <si>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</si>
  <si>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</si>
  <si>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</si>
  <si>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</si>
  <si>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</si>
  <si>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</si>
  <si>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</si>
  <si>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</si>
  <si>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</si>
  <si>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Servicio de alquiler de vehículos para los operativos del Programa Supérate, dirigido a Mipymes</t>
  </si>
  <si>
    <t>D`LUIS ALCANTARA RENT A CAR, SRL</t>
  </si>
  <si>
    <t>PS-CCC-CP-2024-0001</t>
  </si>
  <si>
    <t>Adquisición de kits de alimentos para la población de pacientes con baja adherencia al tratamiento de tuberculosis en colaboración con Salud Pública a Nivel Nacional, dirigido a mipymes.</t>
  </si>
  <si>
    <t>Publicado/ Aún en Adjudicación</t>
  </si>
  <si>
    <t>Mipymes</t>
  </si>
  <si>
    <t>PS-UC-CD-2024-0001</t>
  </si>
  <si>
    <t>Servicio de arreglos ornamentales para acciones protocolares del Programa Supérate dirigido a Mipymes mujer</t>
  </si>
  <si>
    <t>Jardín Ilusiones, SRL</t>
  </si>
  <si>
    <t>PS-UC-CD-2024-0002</t>
  </si>
  <si>
    <t>Adquisición de insumos comestibles para empleados del Programa Supérate, dirigido a Mipymes.</t>
  </si>
  <si>
    <t>P.A. Catering, SRL</t>
  </si>
  <si>
    <t>PS-DAF-CM-2024-0002</t>
  </si>
  <si>
    <t>Adquisición de Aceite de Motor para suplir necesidades de talleres del Programa Supérate, dirigido a mipymes.</t>
  </si>
  <si>
    <t>Obelca, SRL</t>
  </si>
  <si>
    <t>PS-DAF-CM-2024-0003</t>
  </si>
  <si>
    <t>Adquisición e instalación de neumáticos para diferentes vehículos del Programa Supérate, dirigido a Mipymes</t>
  </si>
  <si>
    <t>Autocentro Navarro, SRL</t>
  </si>
  <si>
    <t>PS-DAF-CM-2024-0004</t>
  </si>
  <si>
    <t>Cancelado</t>
  </si>
  <si>
    <t>Servicio para la Renovación de Licencias McAfee del Programa Supérate, dirigido a Mipymes</t>
  </si>
  <si>
    <t>PS-DAF-CM-2024-0005</t>
  </si>
  <si>
    <t>PS-DAF-CM-2024-0006</t>
  </si>
  <si>
    <t>PS-DAF-CM-2024-0007</t>
  </si>
  <si>
    <t>PS-DAF-CM-2024-0008</t>
  </si>
  <si>
    <t>PS-DAF-CM-2024-0009</t>
  </si>
  <si>
    <t>PS-DAF-CM-2024-0010</t>
  </si>
  <si>
    <t>PS-DAF-CM-2024-0011</t>
  </si>
  <si>
    <t>PS-DAF-CM-2024-0012</t>
  </si>
  <si>
    <t>PS-DAF-CM-2024-0013</t>
  </si>
  <si>
    <t>Servicios de Reparaciones mecánicas preventivas y correctivas a las Unidades Vehiculares del Programa Supérate, dirigido a Mipymes.</t>
  </si>
  <si>
    <t>Servipartes Aurora, SRL</t>
  </si>
  <si>
    <t>Servicios de Almuerzos Pre-Empacados para Personal Vulnerable del Programa Supérate, dirigida a Mipymes Mujer.</t>
  </si>
  <si>
    <t>Martínez Torres Traveling, SRL</t>
  </si>
  <si>
    <t>Servicio para la Renovación de Licencias McAfee del Programa Supérate, dirigido a Mipymes.</t>
  </si>
  <si>
    <t>FL Betances &amp; Asociados, SRL</t>
  </si>
  <si>
    <t>Adquisición de Kits de Alimentación Complementaria para los pacientes con Tuberculosis en Colaboración con el Ministerio de Salud Pública para la Región Este del país, Dirigido a Mipymes.</t>
  </si>
  <si>
    <t>En adjudicación</t>
  </si>
  <si>
    <t>Servicio de fumigación para el mantenimiento preventivo de control de plagas para el programa supérate y sus dependencias a nivel nacional, dirigido a mipymes.</t>
  </si>
  <si>
    <t>Adquisición de Insumos de Alimentos para el Programa Supérate, dirigido a mipymes.</t>
  </si>
  <si>
    <t>Adquisición de materiales de oficinas para el Programa Supérate, dirigido a Mipymes Mujer.</t>
  </si>
  <si>
    <t>Adquisición de herramientas de tapicería y electricidad para las aulas de los centros de superación comunitaria del Programa Supérate, dirigido a Mipymes</t>
  </si>
  <si>
    <t xml:space="preserve">                              Relación de Procedimientos de Compras realizados: Compra Directa, Menor, Micro pequeñas y Medianas Empresas febrero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</si>
</sst>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23" xfId="0" applyFont="1" applyBorder="1" applyAlignment="1">
      <alignment horizontal="center"/>
    </xf>
    <xf numFmtId="4" fontId="4" fillId="0" borderId="1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8313" y="381001"/>
          <a:ext cx="4000500" cy="26669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G34"/>
  <sheetViews>
    <sheetView tabSelected="1" topLeftCell="B1" zoomScale="40" zoomScaleNormal="40" zoomScaleSheetLayoutView="40" zoomScalePageLayoutView="19" workbookViewId="0">
      <selection activeCell="B11" sqref="B11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x14ac:dyDescent="0.55000000000000004">
      <c r="B1" s="49"/>
      <c r="C1" s="50"/>
      <c r="D1" s="50"/>
      <c r="E1" s="50"/>
      <c r="F1" s="50"/>
      <c r="G1" s="51"/>
    </row>
    <row r="2" spans="2:7" ht="36" x14ac:dyDescent="0.55000000000000004">
      <c r="B2" s="52"/>
      <c r="C2" s="10"/>
      <c r="D2" s="10"/>
      <c r="E2" s="10"/>
      <c r="F2" s="10"/>
      <c r="G2" s="53"/>
    </row>
    <row r="3" spans="2:7" ht="36" x14ac:dyDescent="0.55000000000000004">
      <c r="B3" s="52"/>
      <c r="C3" s="10"/>
      <c r="D3" s="10"/>
      <c r="E3" s="10"/>
      <c r="F3" s="10"/>
      <c r="G3" s="53"/>
    </row>
    <row r="4" spans="2:7" ht="36" x14ac:dyDescent="0.55000000000000004">
      <c r="B4" s="52"/>
      <c r="C4" s="10"/>
      <c r="D4" s="10"/>
      <c r="E4" s="10"/>
      <c r="F4" s="10"/>
      <c r="G4" s="53"/>
    </row>
    <row r="5" spans="2:7" ht="36" x14ac:dyDescent="0.55000000000000004">
      <c r="B5" s="52"/>
      <c r="C5" s="10"/>
      <c r="D5" s="10"/>
      <c r="E5" s="10"/>
      <c r="F5" s="10"/>
      <c r="G5" s="53"/>
    </row>
    <row r="6" spans="2:7" ht="36" x14ac:dyDescent="0.55000000000000004">
      <c r="B6" s="52"/>
      <c r="C6" s="10"/>
      <c r="D6" s="10"/>
      <c r="E6" s="10"/>
      <c r="F6" s="10"/>
      <c r="G6" s="53"/>
    </row>
    <row r="7" spans="2:7" ht="36" x14ac:dyDescent="0.55000000000000004">
      <c r="B7" s="52"/>
      <c r="C7" s="10"/>
      <c r="D7" s="10"/>
      <c r="E7" s="10"/>
      <c r="F7" s="10"/>
      <c r="G7" s="53"/>
    </row>
    <row r="8" spans="2:7" s="2" customFormat="1" ht="15" customHeight="1" x14ac:dyDescent="0.25">
      <c r="B8" s="68" t="s">
        <v>113</v>
      </c>
      <c r="C8" s="69"/>
      <c r="D8" s="69"/>
      <c r="E8" s="69"/>
      <c r="F8" s="69"/>
      <c r="G8" s="70"/>
    </row>
    <row r="9" spans="2:7" s="2" customFormat="1" ht="15" customHeight="1" x14ac:dyDescent="0.25">
      <c r="B9" s="68"/>
      <c r="C9" s="69"/>
      <c r="D9" s="69"/>
      <c r="E9" s="69"/>
      <c r="F9" s="69"/>
      <c r="G9" s="70"/>
    </row>
    <row r="10" spans="2:7" s="2" customFormat="1" ht="15" customHeight="1" x14ac:dyDescent="0.25">
      <c r="B10" s="68"/>
      <c r="C10" s="69"/>
      <c r="D10" s="69"/>
      <c r="E10" s="69"/>
      <c r="F10" s="69"/>
      <c r="G10" s="70"/>
    </row>
    <row r="11" spans="2:7" s="2" customFormat="1" ht="36" x14ac:dyDescent="0.55000000000000004">
      <c r="B11" s="46"/>
      <c r="C11" s="47"/>
      <c r="D11" s="47"/>
      <c r="E11" s="47"/>
      <c r="F11" s="47"/>
      <c r="G11" s="48"/>
    </row>
    <row r="12" spans="2:7" s="2" customFormat="1" ht="36" x14ac:dyDescent="0.55000000000000004">
      <c r="B12" s="52"/>
      <c r="C12" s="10"/>
      <c r="D12" s="10"/>
      <c r="E12" s="10"/>
      <c r="F12" s="10"/>
      <c r="G12" s="53"/>
    </row>
    <row r="13" spans="2:7" s="2" customFormat="1" ht="72" x14ac:dyDescent="0.25">
      <c r="B13" s="29" t="s">
        <v>5</v>
      </c>
      <c r="C13" s="29" t="s">
        <v>0</v>
      </c>
      <c r="D13" s="29" t="s">
        <v>1</v>
      </c>
      <c r="E13" s="29" t="s">
        <v>4</v>
      </c>
      <c r="F13" s="29" t="s">
        <v>6</v>
      </c>
      <c r="G13" s="29" t="s">
        <v>2</v>
      </c>
    </row>
    <row r="14" spans="2:7" s="2" customFormat="1" ht="194.25" customHeight="1" x14ac:dyDescent="0.25">
      <c r="B14" s="64" t="s">
        <v>77</v>
      </c>
      <c r="C14" s="29" t="s">
        <v>79</v>
      </c>
      <c r="D14" s="29" t="s">
        <v>78</v>
      </c>
      <c r="E14" s="62" t="s">
        <v>11</v>
      </c>
      <c r="F14" s="9">
        <v>234900</v>
      </c>
      <c r="G14" s="63">
        <v>45328</v>
      </c>
    </row>
    <row r="15" spans="2:7" s="2" customFormat="1" ht="151.5" customHeight="1" x14ac:dyDescent="0.25">
      <c r="B15" s="64" t="s">
        <v>80</v>
      </c>
      <c r="C15" s="29" t="s">
        <v>82</v>
      </c>
      <c r="D15" s="29" t="s">
        <v>81</v>
      </c>
      <c r="E15" s="62" t="s">
        <v>76</v>
      </c>
      <c r="F15" s="24">
        <v>221250</v>
      </c>
      <c r="G15" s="63">
        <v>45331</v>
      </c>
    </row>
    <row r="16" spans="2:7" s="2" customFormat="1" ht="145.5" customHeight="1" x14ac:dyDescent="0.25">
      <c r="B16" s="64" t="s">
        <v>83</v>
      </c>
      <c r="C16" s="29" t="s">
        <v>85</v>
      </c>
      <c r="D16" s="30" t="s">
        <v>84</v>
      </c>
      <c r="E16" s="64" t="s">
        <v>76</v>
      </c>
      <c r="F16" s="24">
        <v>284262</v>
      </c>
      <c r="G16" s="63">
        <v>45328</v>
      </c>
    </row>
    <row r="17" spans="2:7" s="2" customFormat="1" ht="162.75" customHeight="1" x14ac:dyDescent="0.25">
      <c r="B17" s="64" t="s">
        <v>86</v>
      </c>
      <c r="C17" s="29" t="s">
        <v>88</v>
      </c>
      <c r="D17" s="30" t="s">
        <v>87</v>
      </c>
      <c r="E17" s="64" t="s">
        <v>76</v>
      </c>
      <c r="F17" s="24">
        <v>800711.45</v>
      </c>
      <c r="G17" s="65">
        <v>45328</v>
      </c>
    </row>
    <row r="18" spans="2:7" s="2" customFormat="1" ht="174" customHeight="1" x14ac:dyDescent="0.25">
      <c r="B18" s="64" t="s">
        <v>89</v>
      </c>
      <c r="C18" s="29" t="s">
        <v>90</v>
      </c>
      <c r="D18" s="30" t="s">
        <v>91</v>
      </c>
      <c r="E18" s="64" t="s">
        <v>76</v>
      </c>
      <c r="F18" s="24" t="s">
        <v>90</v>
      </c>
      <c r="G18" s="24" t="s">
        <v>90</v>
      </c>
    </row>
    <row r="19" spans="2:7" s="2" customFormat="1" ht="144" x14ac:dyDescent="0.25">
      <c r="B19" s="64" t="s">
        <v>92</v>
      </c>
      <c r="C19" s="29" t="s">
        <v>102</v>
      </c>
      <c r="D19" s="30" t="s">
        <v>101</v>
      </c>
      <c r="E19" s="64" t="s">
        <v>76</v>
      </c>
      <c r="F19" s="24">
        <v>1040000</v>
      </c>
      <c r="G19" s="65">
        <v>45328</v>
      </c>
    </row>
    <row r="20" spans="2:7" s="2" customFormat="1" ht="141.75" customHeight="1" x14ac:dyDescent="0.25">
      <c r="B20" s="64" t="s">
        <v>93</v>
      </c>
      <c r="C20" s="29" t="s">
        <v>104</v>
      </c>
      <c r="D20" s="30" t="s">
        <v>103</v>
      </c>
      <c r="E20" s="64" t="s">
        <v>11</v>
      </c>
      <c r="F20" s="24">
        <v>1761000</v>
      </c>
      <c r="G20" s="65">
        <v>45328</v>
      </c>
    </row>
    <row r="21" spans="2:7" s="2" customFormat="1" ht="241.5" customHeight="1" x14ac:dyDescent="0.25">
      <c r="B21" s="64" t="s">
        <v>94</v>
      </c>
      <c r="C21" s="29" t="s">
        <v>72</v>
      </c>
      <c r="D21" s="30" t="s">
        <v>71</v>
      </c>
      <c r="E21" s="64" t="s">
        <v>76</v>
      </c>
      <c r="F21" s="24">
        <v>1323960</v>
      </c>
      <c r="G21" s="63">
        <v>45330</v>
      </c>
    </row>
    <row r="22" spans="2:7" s="2" customFormat="1" ht="241.5" customHeight="1" x14ac:dyDescent="0.25">
      <c r="B22" s="64" t="s">
        <v>95</v>
      </c>
      <c r="C22" s="29" t="s">
        <v>106</v>
      </c>
      <c r="D22" s="30" t="s">
        <v>105</v>
      </c>
      <c r="E22" s="64" t="s">
        <v>76</v>
      </c>
      <c r="F22" s="24">
        <v>555225</v>
      </c>
      <c r="G22" s="65">
        <v>45330</v>
      </c>
    </row>
    <row r="23" spans="2:7" s="2" customFormat="1" ht="241.5" customHeight="1" x14ac:dyDescent="0.25">
      <c r="B23" s="64" t="s">
        <v>96</v>
      </c>
      <c r="C23" s="29" t="s">
        <v>108</v>
      </c>
      <c r="D23" s="30" t="s">
        <v>107</v>
      </c>
      <c r="E23" s="64" t="s">
        <v>76</v>
      </c>
      <c r="F23" s="24">
        <v>1862304.32</v>
      </c>
      <c r="G23" s="65">
        <v>45336</v>
      </c>
    </row>
    <row r="24" spans="2:7" s="2" customFormat="1" ht="241.5" customHeight="1" x14ac:dyDescent="0.25">
      <c r="B24" s="64" t="s">
        <v>97</v>
      </c>
      <c r="C24" s="29" t="s">
        <v>108</v>
      </c>
      <c r="D24" s="30" t="s">
        <v>109</v>
      </c>
      <c r="E24" s="64" t="s">
        <v>76</v>
      </c>
      <c r="F24" s="29" t="s">
        <v>108</v>
      </c>
      <c r="G24" s="65">
        <v>45338</v>
      </c>
    </row>
    <row r="25" spans="2:7" s="2" customFormat="1" ht="241.5" customHeight="1" x14ac:dyDescent="0.25">
      <c r="B25" s="64" t="s">
        <v>98</v>
      </c>
      <c r="C25" s="29" t="s">
        <v>108</v>
      </c>
      <c r="D25" s="30" t="s">
        <v>110</v>
      </c>
      <c r="E25" s="64" t="s">
        <v>76</v>
      </c>
      <c r="F25" s="29" t="s">
        <v>108</v>
      </c>
      <c r="G25" s="65">
        <v>45343</v>
      </c>
    </row>
    <row r="26" spans="2:7" s="2" customFormat="1" ht="241.5" customHeight="1" x14ac:dyDescent="0.25">
      <c r="B26" s="64" t="s">
        <v>99</v>
      </c>
      <c r="C26" s="29" t="s">
        <v>108</v>
      </c>
      <c r="D26" s="30" t="s">
        <v>111</v>
      </c>
      <c r="E26" s="64" t="s">
        <v>11</v>
      </c>
      <c r="F26" s="29" t="s">
        <v>108</v>
      </c>
      <c r="G26" s="65">
        <v>45348</v>
      </c>
    </row>
    <row r="27" spans="2:7" s="2" customFormat="1" ht="241.5" customHeight="1" x14ac:dyDescent="0.25">
      <c r="B27" s="64" t="s">
        <v>100</v>
      </c>
      <c r="C27" s="29" t="s">
        <v>108</v>
      </c>
      <c r="D27" s="30" t="s">
        <v>112</v>
      </c>
      <c r="E27" s="64" t="s">
        <v>76</v>
      </c>
      <c r="F27" s="29" t="s">
        <v>108</v>
      </c>
      <c r="G27" s="65">
        <v>45345</v>
      </c>
    </row>
    <row r="28" spans="2:7" s="2" customFormat="1" ht="220.5" customHeight="1" x14ac:dyDescent="0.25">
      <c r="B28" s="64" t="s">
        <v>73</v>
      </c>
      <c r="C28" s="29" t="s">
        <v>75</v>
      </c>
      <c r="D28" s="30" t="s">
        <v>74</v>
      </c>
      <c r="E28" s="62" t="s">
        <v>76</v>
      </c>
      <c r="F28" s="24">
        <v>5362560</v>
      </c>
      <c r="G28" s="63">
        <v>45336</v>
      </c>
    </row>
    <row r="29" spans="2:7" s="2" customFormat="1" ht="36" x14ac:dyDescent="0.25">
      <c r="B29" s="57"/>
      <c r="C29" s="58"/>
      <c r="D29" s="58"/>
      <c r="E29" s="59"/>
      <c r="F29" s="60"/>
      <c r="G29" s="61"/>
    </row>
    <row r="30" spans="2:7" ht="36" customHeight="1" x14ac:dyDescent="0.55000000000000004">
      <c r="B30" s="54"/>
      <c r="C30" s="4"/>
      <c r="D30" s="4"/>
      <c r="E30" s="10"/>
      <c r="F30" s="10"/>
      <c r="G30" s="53"/>
    </row>
    <row r="31" spans="2:7" ht="36" customHeight="1" x14ac:dyDescent="0.55000000000000004">
      <c r="B31" s="54"/>
      <c r="C31" s="4"/>
      <c r="D31" s="4"/>
      <c r="E31" s="10"/>
      <c r="F31" s="10"/>
      <c r="G31" s="53"/>
    </row>
    <row r="32" spans="2:7" s="3" customFormat="1" ht="36" customHeight="1" x14ac:dyDescent="0.55000000000000004">
      <c r="B32" s="54"/>
      <c r="C32" s="71" t="s">
        <v>40</v>
      </c>
      <c r="D32" s="71"/>
      <c r="E32" s="71"/>
      <c r="F32" s="71"/>
      <c r="G32" s="48"/>
    </row>
    <row r="33" spans="2:7" s="3" customFormat="1" ht="48.75" customHeight="1" x14ac:dyDescent="0.55000000000000004">
      <c r="B33" s="55"/>
      <c r="C33" s="67" t="s">
        <v>3</v>
      </c>
      <c r="D33" s="67"/>
      <c r="E33" s="67"/>
      <c r="F33" s="67"/>
      <c r="G33" s="56"/>
    </row>
    <row r="34" spans="2:7" ht="15" customHeight="1" x14ac:dyDescent="0.25"/>
  </sheetData>
  <mergeCells count="3">
    <mergeCell ref="B8:G10"/>
    <mergeCell ref="C33:F33"/>
    <mergeCell ref="C32:F32"/>
  </mergeCells>
  <printOptions horizontalCentered="1"/>
  <pageMargins left="0.25" right="0.25" top="0.75" bottom="0.75" header="0.3" footer="0.3"/>
  <pageSetup scale="19"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2" t="s">
        <v>5</v>
      </c>
      <c r="B3" s="32" t="s">
        <v>0</v>
      </c>
      <c r="C3" s="32" t="s">
        <v>1</v>
      </c>
      <c r="D3" s="32" t="s">
        <v>4</v>
      </c>
      <c r="E3" s="32" t="s">
        <v>6</v>
      </c>
      <c r="F3" s="37" t="s">
        <v>2</v>
      </c>
      <c r="G3" s="39" t="s">
        <v>47</v>
      </c>
    </row>
    <row r="4" spans="1:7" ht="63.75" customHeight="1" x14ac:dyDescent="0.25">
      <c r="A4" s="33" t="s">
        <v>49</v>
      </c>
      <c r="B4" s="33" t="s">
        <v>46</v>
      </c>
      <c r="C4" s="33" t="s">
        <v>56</v>
      </c>
      <c r="D4" s="33" t="s">
        <v>4</v>
      </c>
      <c r="E4" s="34">
        <v>196116.54</v>
      </c>
      <c r="F4" s="35">
        <v>45176</v>
      </c>
      <c r="G4" s="38" t="s">
        <v>48</v>
      </c>
    </row>
    <row r="5" spans="1:7" ht="61.5" hidden="1" customHeight="1" x14ac:dyDescent="0.25">
      <c r="A5" s="33" t="s">
        <v>42</v>
      </c>
      <c r="B5" s="33" t="s">
        <v>43</v>
      </c>
      <c r="C5" s="33" t="s">
        <v>41</v>
      </c>
      <c r="D5" s="33" t="s">
        <v>9</v>
      </c>
      <c r="E5" s="34">
        <v>280000</v>
      </c>
      <c r="F5" s="35">
        <v>45170</v>
      </c>
      <c r="G5" s="38" t="s">
        <v>48</v>
      </c>
    </row>
    <row r="6" spans="1:7" ht="90" x14ac:dyDescent="0.25">
      <c r="A6" s="33" t="s">
        <v>44</v>
      </c>
      <c r="B6" s="33" t="s">
        <v>46</v>
      </c>
      <c r="C6" s="33" t="s">
        <v>45</v>
      </c>
      <c r="D6" s="33" t="s">
        <v>4</v>
      </c>
      <c r="E6" s="34">
        <v>1492700</v>
      </c>
      <c r="F6" s="35">
        <v>45184</v>
      </c>
      <c r="G6" s="38" t="s">
        <v>48</v>
      </c>
    </row>
    <row r="7" spans="1:7" ht="45" x14ac:dyDescent="0.25">
      <c r="A7" s="33" t="s">
        <v>50</v>
      </c>
      <c r="B7" s="33" t="s">
        <v>52</v>
      </c>
      <c r="C7" s="33" t="s">
        <v>51</v>
      </c>
      <c r="D7" s="33" t="s">
        <v>4</v>
      </c>
      <c r="E7" s="34">
        <v>1158782.3600000001</v>
      </c>
      <c r="F7" s="35">
        <v>45190</v>
      </c>
      <c r="G7" s="38" t="s">
        <v>48</v>
      </c>
    </row>
    <row r="8" spans="1:7" ht="75" x14ac:dyDescent="0.25">
      <c r="A8" s="33" t="s">
        <v>53</v>
      </c>
      <c r="B8" s="33" t="s">
        <v>55</v>
      </c>
      <c r="C8" s="33" t="s">
        <v>54</v>
      </c>
      <c r="D8" s="33" t="s">
        <v>4</v>
      </c>
      <c r="E8" s="34">
        <v>1500000</v>
      </c>
      <c r="F8" s="35">
        <v>45196</v>
      </c>
      <c r="G8" s="38" t="s">
        <v>48</v>
      </c>
    </row>
    <row r="9" spans="1:7" ht="45" x14ac:dyDescent="0.25">
      <c r="A9" s="33" t="s">
        <v>57</v>
      </c>
      <c r="B9" s="33" t="s">
        <v>46</v>
      </c>
      <c r="C9" s="33" t="s">
        <v>61</v>
      </c>
      <c r="D9" s="33" t="s">
        <v>4</v>
      </c>
      <c r="E9" s="38" t="s">
        <v>62</v>
      </c>
      <c r="F9" s="35">
        <v>45194</v>
      </c>
      <c r="G9" s="38" t="s">
        <v>48</v>
      </c>
    </row>
    <row r="10" spans="1:7" ht="45" hidden="1" x14ac:dyDescent="0.25">
      <c r="A10" s="33" t="s">
        <v>58</v>
      </c>
      <c r="B10" s="36" t="s">
        <v>64</v>
      </c>
      <c r="C10" s="33" t="s">
        <v>63</v>
      </c>
      <c r="D10" s="38" t="s">
        <v>9</v>
      </c>
      <c r="E10" s="40">
        <v>900000</v>
      </c>
      <c r="F10" s="35">
        <v>45194</v>
      </c>
      <c r="G10" s="38" t="s">
        <v>48</v>
      </c>
    </row>
    <row r="11" spans="1:7" ht="45" x14ac:dyDescent="0.25">
      <c r="A11" s="33" t="s">
        <v>59</v>
      </c>
      <c r="B11" s="33" t="s">
        <v>46</v>
      </c>
      <c r="C11" s="33" t="s">
        <v>65</v>
      </c>
      <c r="D11" s="38" t="s">
        <v>66</v>
      </c>
      <c r="E11" s="38" t="s">
        <v>62</v>
      </c>
      <c r="F11" s="35">
        <v>45195</v>
      </c>
      <c r="G11" s="38" t="s">
        <v>48</v>
      </c>
    </row>
    <row r="12" spans="1:7" ht="45" x14ac:dyDescent="0.25">
      <c r="A12" s="33" t="s">
        <v>60</v>
      </c>
      <c r="B12" s="36" t="s">
        <v>68</v>
      </c>
      <c r="C12" s="33" t="s">
        <v>67</v>
      </c>
      <c r="D12" s="33" t="s">
        <v>4</v>
      </c>
      <c r="E12" s="38" t="s">
        <v>62</v>
      </c>
      <c r="F12" s="35">
        <v>45196</v>
      </c>
      <c r="G12" s="36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2">
        <v>5660</v>
      </c>
      <c r="J13" s="42">
        <f>(F13*H13)</f>
        <v>141500</v>
      </c>
      <c r="K13" s="42">
        <f>(J13*$L$15)</f>
        <v>14150</v>
      </c>
      <c r="L13" s="44">
        <f>(J13-K13)</f>
        <v>127350</v>
      </c>
    </row>
    <row r="14" spans="5:14" x14ac:dyDescent="0.25">
      <c r="E14" t="s">
        <v>70</v>
      </c>
      <c r="F14">
        <v>25</v>
      </c>
      <c r="H14" s="41">
        <v>595</v>
      </c>
      <c r="J14" s="42">
        <f>(F14*H14)</f>
        <v>14875</v>
      </c>
      <c r="K14" s="42">
        <f>(J14*$L$15)</f>
        <v>1487.5</v>
      </c>
      <c r="L14" s="44">
        <f>(J14-K14)</f>
        <v>13387.5</v>
      </c>
      <c r="N14" s="44">
        <f>SUM(L13+L14)</f>
        <v>140737.5</v>
      </c>
    </row>
    <row r="15" spans="5:14" x14ac:dyDescent="0.25">
      <c r="J15" s="42">
        <f>SUM(J13:J14)</f>
        <v>156375</v>
      </c>
      <c r="L15" s="43">
        <v>0.1</v>
      </c>
    </row>
    <row r="16" spans="5:14" x14ac:dyDescent="0.25">
      <c r="J16">
        <f>(J15*L15)</f>
        <v>15637.5</v>
      </c>
    </row>
    <row r="17" spans="10:12" x14ac:dyDescent="0.25">
      <c r="J17" s="44">
        <f>(J15-J16)</f>
        <v>140737.5</v>
      </c>
      <c r="L17" s="43">
        <v>0.18</v>
      </c>
    </row>
    <row r="18" spans="10:12" x14ac:dyDescent="0.25">
      <c r="K18" s="45">
        <f>(J17*L17)</f>
        <v>25332.75</v>
      </c>
    </row>
    <row r="19" spans="10:12" x14ac:dyDescent="0.25">
      <c r="K19" s="42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1"/>
      <c r="C1" s="12"/>
      <c r="D1" s="12"/>
      <c r="E1" s="12"/>
      <c r="F1" s="12"/>
      <c r="G1" s="13"/>
    </row>
    <row r="2" spans="2:8" ht="36" x14ac:dyDescent="0.55000000000000004">
      <c r="B2" s="14"/>
      <c r="C2" s="10"/>
      <c r="D2" s="10"/>
      <c r="E2" s="10"/>
      <c r="F2" s="10"/>
      <c r="G2" s="15"/>
    </row>
    <row r="3" spans="2:8" ht="36" x14ac:dyDescent="0.55000000000000004">
      <c r="B3" s="14"/>
      <c r="C3" s="10"/>
      <c r="D3" s="10"/>
      <c r="E3" s="10"/>
      <c r="F3" s="10"/>
      <c r="G3" s="15"/>
    </row>
    <row r="4" spans="2:8" ht="36" x14ac:dyDescent="0.55000000000000004">
      <c r="B4" s="14"/>
      <c r="C4" s="10"/>
      <c r="D4" s="10"/>
      <c r="E4" s="10"/>
      <c r="F4" s="10"/>
      <c r="G4" s="15"/>
    </row>
    <row r="5" spans="2:8" ht="36" x14ac:dyDescent="0.55000000000000004">
      <c r="B5" s="14"/>
      <c r="C5" s="10"/>
      <c r="D5" s="10"/>
      <c r="E5" s="10"/>
      <c r="F5" s="10"/>
      <c r="G5" s="15"/>
    </row>
    <row r="6" spans="2:8" ht="36" x14ac:dyDescent="0.55000000000000004">
      <c r="B6" s="14"/>
      <c r="C6" s="10"/>
      <c r="D6" s="10"/>
      <c r="E6" s="10"/>
      <c r="F6" s="10"/>
      <c r="G6" s="15"/>
    </row>
    <row r="7" spans="2:8" ht="36" x14ac:dyDescent="0.55000000000000004">
      <c r="B7" s="14"/>
      <c r="C7" s="10"/>
      <c r="D7" s="10"/>
      <c r="E7" s="10"/>
      <c r="F7" s="10"/>
      <c r="G7" s="15"/>
    </row>
    <row r="8" spans="2:8" s="2" customFormat="1" ht="15" customHeight="1" x14ac:dyDescent="0.25">
      <c r="B8" s="72" t="s">
        <v>8</v>
      </c>
      <c r="C8" s="66"/>
      <c r="D8" s="66"/>
      <c r="E8" s="66"/>
      <c r="F8" s="66"/>
      <c r="G8" s="73"/>
    </row>
    <row r="9" spans="2:8" s="2" customFormat="1" ht="15" customHeight="1" x14ac:dyDescent="0.25">
      <c r="B9" s="72"/>
      <c r="C9" s="66"/>
      <c r="D9" s="66"/>
      <c r="E9" s="66"/>
      <c r="F9" s="66"/>
      <c r="G9" s="73"/>
    </row>
    <row r="10" spans="2:8" s="2" customFormat="1" ht="15" customHeight="1" x14ac:dyDescent="0.25">
      <c r="B10" s="72"/>
      <c r="C10" s="66"/>
      <c r="D10" s="66"/>
      <c r="E10" s="66"/>
      <c r="F10" s="66"/>
      <c r="G10" s="73"/>
    </row>
    <row r="11" spans="2:8" s="2" customFormat="1" ht="36" x14ac:dyDescent="0.55000000000000004">
      <c r="B11" s="26"/>
      <c r="C11" s="25"/>
      <c r="D11" s="25"/>
      <c r="E11" s="25"/>
      <c r="F11" s="25"/>
      <c r="G11" s="27"/>
    </row>
    <row r="12" spans="2:8" s="2" customFormat="1" ht="36" x14ac:dyDescent="0.55000000000000004">
      <c r="B12" s="14"/>
      <c r="C12" s="10"/>
      <c r="D12" s="10"/>
      <c r="E12" s="10"/>
      <c r="F12" s="10"/>
      <c r="G12" s="15"/>
    </row>
    <row r="13" spans="2:8" s="2" customFormat="1" ht="72" x14ac:dyDescent="0.25">
      <c r="B13" s="16" t="s">
        <v>5</v>
      </c>
      <c r="C13" s="29" t="s">
        <v>0</v>
      </c>
      <c r="D13" s="29" t="s">
        <v>1</v>
      </c>
      <c r="E13" s="29" t="s">
        <v>4</v>
      </c>
      <c r="F13" s="29" t="s">
        <v>6</v>
      </c>
      <c r="G13" s="17" t="s">
        <v>2</v>
      </c>
    </row>
    <row r="14" spans="2:8" s="2" customFormat="1" ht="111" customHeight="1" x14ac:dyDescent="0.25">
      <c r="B14" s="75" t="s">
        <v>14</v>
      </c>
      <c r="C14" s="29" t="s">
        <v>13</v>
      </c>
      <c r="D14" s="76" t="s">
        <v>17</v>
      </c>
      <c r="E14" s="78" t="s">
        <v>11</v>
      </c>
      <c r="F14" s="9">
        <v>1003874.4</v>
      </c>
      <c r="G14" s="80" t="s">
        <v>19</v>
      </c>
    </row>
    <row r="15" spans="2:8" s="2" customFormat="1" ht="119.25" customHeight="1" x14ac:dyDescent="0.25">
      <c r="B15" s="75"/>
      <c r="C15" s="29" t="s">
        <v>18</v>
      </c>
      <c r="D15" s="77"/>
      <c r="E15" s="79"/>
      <c r="F15" s="9">
        <v>400722.07</v>
      </c>
      <c r="G15" s="80"/>
      <c r="H15" s="31" t="s">
        <v>12</v>
      </c>
    </row>
    <row r="16" spans="2:8" s="2" customFormat="1" ht="191.25" customHeight="1" x14ac:dyDescent="0.25">
      <c r="B16" s="28" t="s">
        <v>15</v>
      </c>
      <c r="C16" s="29" t="s">
        <v>21</v>
      </c>
      <c r="D16" s="29" t="s">
        <v>20</v>
      </c>
      <c r="E16" s="28" t="s">
        <v>9</v>
      </c>
      <c r="F16" s="9">
        <v>269499.98</v>
      </c>
      <c r="G16" s="5">
        <v>45142</v>
      </c>
      <c r="H16" s="28" t="s">
        <v>12</v>
      </c>
    </row>
    <row r="17" spans="2:8" s="2" customFormat="1" ht="216" customHeight="1" x14ac:dyDescent="0.25">
      <c r="B17" s="28" t="s">
        <v>16</v>
      </c>
      <c r="C17" s="29" t="s">
        <v>23</v>
      </c>
      <c r="D17" s="30" t="s">
        <v>22</v>
      </c>
      <c r="E17" s="28" t="s">
        <v>9</v>
      </c>
      <c r="F17" s="9">
        <v>1170869.76</v>
      </c>
      <c r="G17" s="5">
        <v>45142</v>
      </c>
      <c r="H17" s="28" t="s">
        <v>12</v>
      </c>
    </row>
    <row r="18" spans="2:8" s="2" customFormat="1" ht="189" customHeight="1" x14ac:dyDescent="0.25">
      <c r="B18" s="28" t="s">
        <v>25</v>
      </c>
      <c r="C18" s="29" t="s">
        <v>26</v>
      </c>
      <c r="D18" s="29" t="s">
        <v>24</v>
      </c>
      <c r="E18" s="28" t="s">
        <v>4</v>
      </c>
      <c r="F18" s="9">
        <v>1499999.48</v>
      </c>
      <c r="G18" s="5">
        <v>45148</v>
      </c>
      <c r="H18" s="28" t="s">
        <v>12</v>
      </c>
    </row>
    <row r="19" spans="2:8" s="2" customFormat="1" ht="229.5" customHeight="1" x14ac:dyDescent="0.25">
      <c r="B19" s="28" t="s">
        <v>27</v>
      </c>
      <c r="C19" s="29" t="s">
        <v>33</v>
      </c>
      <c r="D19" s="29" t="s">
        <v>32</v>
      </c>
      <c r="E19" s="28" t="s">
        <v>9</v>
      </c>
      <c r="F19" s="9">
        <v>1200000</v>
      </c>
      <c r="G19" s="18">
        <v>45156</v>
      </c>
      <c r="H19" s="28" t="s">
        <v>12</v>
      </c>
    </row>
    <row r="20" spans="2:8" s="2" customFormat="1" ht="198" customHeight="1" x14ac:dyDescent="0.25">
      <c r="B20" s="28" t="s">
        <v>28</v>
      </c>
      <c r="C20" s="29" t="s">
        <v>35</v>
      </c>
      <c r="D20" s="29" t="s">
        <v>34</v>
      </c>
      <c r="E20" s="28" t="s">
        <v>9</v>
      </c>
      <c r="F20" s="9">
        <v>634840</v>
      </c>
      <c r="G20" s="5">
        <v>45148</v>
      </c>
      <c r="H20" s="28" t="s">
        <v>12</v>
      </c>
    </row>
    <row r="21" spans="2:8" s="2" customFormat="1" ht="204.75" customHeight="1" x14ac:dyDescent="0.25">
      <c r="B21" s="28" t="s">
        <v>29</v>
      </c>
      <c r="C21" s="29" t="s">
        <v>37</v>
      </c>
      <c r="D21" s="29" t="s">
        <v>36</v>
      </c>
      <c r="E21" s="28" t="s">
        <v>9</v>
      </c>
      <c r="F21" s="29" t="s">
        <v>37</v>
      </c>
      <c r="G21" s="18">
        <v>45162</v>
      </c>
      <c r="H21" s="28" t="s">
        <v>12</v>
      </c>
    </row>
    <row r="22" spans="2:8" s="2" customFormat="1" ht="198" customHeight="1" x14ac:dyDescent="0.25">
      <c r="B22" s="28" t="s">
        <v>30</v>
      </c>
      <c r="C22" s="29" t="s">
        <v>10</v>
      </c>
      <c r="D22" s="29" t="s">
        <v>38</v>
      </c>
      <c r="E22" s="28" t="s">
        <v>4</v>
      </c>
      <c r="F22" s="29" t="s">
        <v>10</v>
      </c>
      <c r="G22" s="18">
        <v>45159</v>
      </c>
      <c r="H22" s="28" t="s">
        <v>12</v>
      </c>
    </row>
    <row r="23" spans="2:8" s="2" customFormat="1" ht="235.5" customHeight="1" x14ac:dyDescent="0.25">
      <c r="B23" s="28" t="s">
        <v>31</v>
      </c>
      <c r="C23" s="29" t="s">
        <v>10</v>
      </c>
      <c r="D23" s="29" t="s">
        <v>39</v>
      </c>
      <c r="E23" s="28" t="s">
        <v>4</v>
      </c>
      <c r="F23" s="9">
        <v>1500000</v>
      </c>
      <c r="G23" s="18">
        <v>45163</v>
      </c>
      <c r="H23" s="28" t="s">
        <v>12</v>
      </c>
    </row>
    <row r="24" spans="2:8" s="2" customFormat="1" ht="33.75" x14ac:dyDescent="0.5">
      <c r="B24" s="19"/>
      <c r="C24" s="6"/>
      <c r="D24" s="7"/>
      <c r="E24" s="8"/>
      <c r="F24" s="8"/>
      <c r="G24" s="20"/>
    </row>
    <row r="25" spans="2:8" ht="36" customHeight="1" x14ac:dyDescent="0.55000000000000004">
      <c r="B25" s="21"/>
      <c r="C25" s="4"/>
      <c r="D25" s="4"/>
      <c r="E25" s="10"/>
      <c r="F25" s="10"/>
      <c r="G25" s="15"/>
    </row>
    <row r="26" spans="2:8" ht="36" customHeight="1" x14ac:dyDescent="0.55000000000000004">
      <c r="B26" s="21"/>
      <c r="C26" s="4"/>
      <c r="D26" s="4"/>
      <c r="E26" s="10"/>
      <c r="F26" s="10"/>
      <c r="G26" s="15"/>
    </row>
    <row r="27" spans="2:8" s="3" customFormat="1" ht="36" customHeight="1" x14ac:dyDescent="0.55000000000000004">
      <c r="B27" s="21"/>
      <c r="C27" s="71" t="s">
        <v>7</v>
      </c>
      <c r="D27" s="71"/>
      <c r="E27" s="71"/>
      <c r="F27" s="71"/>
      <c r="G27" s="27"/>
    </row>
    <row r="28" spans="2:8" s="3" customFormat="1" ht="48.75" customHeight="1" thickBot="1" x14ac:dyDescent="0.6">
      <c r="B28" s="22"/>
      <c r="C28" s="74" t="s">
        <v>3</v>
      </c>
      <c r="D28" s="74"/>
      <c r="E28" s="74"/>
      <c r="F28" s="74"/>
      <c r="G28" s="23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MIPYMES febrero</vt:lpstr>
      <vt:lpstr>Sheet1</vt:lpstr>
      <vt:lpstr>Sheet2</vt:lpstr>
      <vt:lpstr>CM</vt:lpstr>
      <vt:lpstr>CM!Área_de_impresión</vt:lpstr>
      <vt:lpstr>'MIPYMES febrero'!Área_de_impresión</vt:lpstr>
      <vt:lpstr>CM!incBuyerDossierDetaillnkRequestReferenceNewTab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2024-03-05T16:14:19Z</cp:lastPrinted>
  <dcterms:created xsi:type="dcterms:W3CDTF">2022-01-18T16:01:13Z</dcterms:created>
  <dcterms:modified xsi:type="dcterms:W3CDTF">2024-03-06T13:24:34Z</dcterms:modified>
</cp:coreProperties>
</file>