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marz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marzo'!$B$13:$G$24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marzo'!$B$1:$G$24</definedName>
    <definedName name="_xlnm.Print_Area" localSheetId="3">CM!$B$2:$G$28</definedName>
    <definedName name="incBuyerDossierDetaillnkRequestName" localSheetId="0">'CD. marzo'!$D$14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1" localSheetId="0">'CD. marzo'!#REF!</definedName>
    <definedName name="lnkProcurementContractViewLinkNewTab_0" localSheetId="0">'CD. marzo'!#REF!</definedName>
    <definedName name="lnkReplyAnalysisEditViewLinkNewTab_0" localSheetId="0">'CD. marzo'!$C$15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<sst xmlns="http://schemas.openxmlformats.org/spreadsheetml/2006/main" count="160" uniqueCount="100">
  <si>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</si>
  <si>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</si>
  <si>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</si>
  <si>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</si>
  <si>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</si>
  <si>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</si>
  <si>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</si>
  <si>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</si>
  <si>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</si>
  <si>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</si>
  <si>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</si>
  <si>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</si>
  <si>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</si>
  <si>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</si>
  <si>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</si>
  <si>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</si>
  <si>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</si>
  <si>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</si>
  <si>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</si>
  <si>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</si>
  <si>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</si>
  <si>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</si>
  <si>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</si>
  <si>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</si>
  <si>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</si>
  <si>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</si>
  <si>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</si>
  <si>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</si>
  <si>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</si>
  <si>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</si>
  <si>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</si>
  <si>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</si>
  <si>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</si>
  <si>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</si>
  <si>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</si>
  <si>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</si>
  <si>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</si>
  <si>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</si>
  <si>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</si>
  <si>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</si>
  <si>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</si>
  <si>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</si>
  <si>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</si>
  <si>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</si>
  <si>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</si>
  <si>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</si>
  <si>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</si>
  <si>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</si>
  <si>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</si>
  <si>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</si>
  <si>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</si>
  <si>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</si>
  <si>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</si>
  <si>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</si>
  <si>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</si>
  <si>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</si>
  <si>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</si>
  <si>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</si>
  <si>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</si>
  <si>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</si>
  <si>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</si>
  <si>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</si>
  <si>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</si>
  <si>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</si>
  <si>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</si>
  <si>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</si>
  <si>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</si>
  <si>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</si>
  <si>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</si>
  <si>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</si>
  <si>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</si>
  <si>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</si>
  <si>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</si>
  <si>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PS-DAF-CD-2024-0004</t>
  </si>
  <si>
    <t>PS-DAF-CD-2024-0007</t>
  </si>
  <si>
    <t>PS-DAF-CD-2024-0008</t>
  </si>
  <si>
    <t>PS-DAF-CD-2024-0009</t>
  </si>
  <si>
    <t>PS-DAF-CD-2024-0010</t>
  </si>
  <si>
    <t>PS-DAF-CD-2024-0013</t>
  </si>
  <si>
    <t>PS-DAF-CD-2024-0016</t>
  </si>
  <si>
    <t>PS-DAF-CD-2024-0005</t>
  </si>
  <si>
    <t>PS-DAF-CD-2024-0006</t>
  </si>
  <si>
    <t>Servicios de evaluación y reparación de simuladores de bebe para el Programa Supérate</t>
  </si>
  <si>
    <t>Fran Carlos Abreu Zabala</t>
  </si>
  <si>
    <t>Adquisición de galletas y jugos para jóvenes participantes de charlas impartidas por la Dirección de Género y Cuidados, dirigido a Mipymes Mujer.</t>
  </si>
  <si>
    <t>Tiendas Diber, S.R.L.</t>
  </si>
  <si>
    <t>Adquisición de impresoras de código de barra Bluetooth para levantamiento de inventarios de activos fijos del Programa Supérate, dirigido a Mipymes.</t>
  </si>
  <si>
    <t>Centroxpert STE, SRL</t>
  </si>
  <si>
    <t>Adquisición de materiales de limpieza y desechable para el Programa Supérate, dirigido a Mipymes Mujer</t>
  </si>
  <si>
    <t>GTG Industrial, SRL</t>
  </si>
  <si>
    <t>Adquisición de Sillas Ergonómicas para el Programa Supérate.</t>
  </si>
  <si>
    <t>Muebles Omar, S.A.</t>
  </si>
  <si>
    <t>Servicio de Limpieza, Pulido y Restauración de Piso para el Provincial Peravia del Programa Supérate.</t>
  </si>
  <si>
    <t>Soluciones Integrales CAF, SRL</t>
  </si>
  <si>
    <t>Adquisición de herramientas para el taller del Programa Supérate, dirigido a Mipymes.</t>
  </si>
  <si>
    <t>Neumáticos y Servicios Oriental, SRL</t>
  </si>
  <si>
    <t>Adquisición de Artículos Deportivos para el Equipo de Softball del Programa Supérate, dirigido a Mipyme mujer</t>
  </si>
  <si>
    <t>Inversiones Tropicana, SRL</t>
  </si>
  <si>
    <t>Adquisición de insumos para el proyecto bebé piénsalo bien del Programa Supérate, dirigido a Mipymes Mujer..</t>
  </si>
  <si>
    <t>Relación de Compras realizadas Por debajo del Umbral (Compras Directas) Micro pequeñas y Medianas Empresas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</si>
</sst>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4" fontId="4" fillId="0" borderId="1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2316893</xdr:colOff>
      <xdr:row>1</xdr:row>
      <xdr:rowOff>154460</xdr:rowOff>
    </xdr:from>
    <xdr:to>
      <xdr:col>4</xdr:col>
      <xdr:colOff>1441622</xdr:colOff>
      <xdr:row>6</xdr:row>
      <xdr:rowOff>231689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51825" y="617838"/>
          <a:ext cx="4015946" cy="2394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4"/>
  <sheetViews>
    <sheetView tabSelected="1" zoomScale="40" zoomScaleNormal="40" zoomScaleSheetLayoutView="40" workbookViewId="0">
      <selection activeCell="B15" sqref="B15:G22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6"/>
      <c r="C1" s="57"/>
      <c r="D1" s="57"/>
      <c r="E1" s="57"/>
      <c r="F1" s="57"/>
      <c r="G1" s="58"/>
    </row>
    <row r="2" spans="2:7" ht="36" customHeight="1" x14ac:dyDescent="0.25">
      <c r="B2" s="59"/>
      <c r="C2" s="60"/>
      <c r="D2" s="60"/>
      <c r="E2" s="60"/>
      <c r="F2" s="60"/>
      <c r="G2" s="61"/>
    </row>
    <row r="3" spans="2:7" ht="36" customHeight="1" x14ac:dyDescent="0.25">
      <c r="B3" s="59"/>
      <c r="C3" s="60"/>
      <c r="D3" s="60"/>
      <c r="E3" s="60"/>
      <c r="F3" s="60"/>
      <c r="G3" s="61"/>
    </row>
    <row r="4" spans="2:7" ht="36" customHeight="1" x14ac:dyDescent="0.25">
      <c r="B4" s="59"/>
      <c r="C4" s="60"/>
      <c r="D4" s="60"/>
      <c r="E4" s="60"/>
      <c r="F4" s="60"/>
      <c r="G4" s="61"/>
    </row>
    <row r="5" spans="2:7" ht="36" customHeight="1" x14ac:dyDescent="0.25">
      <c r="B5" s="59"/>
      <c r="C5" s="60"/>
      <c r="D5" s="60"/>
      <c r="E5" s="60"/>
      <c r="F5" s="60"/>
      <c r="G5" s="61"/>
    </row>
    <row r="6" spans="2:7" ht="36" customHeight="1" x14ac:dyDescent="0.25">
      <c r="B6" s="59"/>
      <c r="C6" s="60"/>
      <c r="D6" s="60"/>
      <c r="E6" s="60"/>
      <c r="F6" s="60"/>
      <c r="G6" s="61"/>
    </row>
    <row r="7" spans="2:7" ht="36" customHeight="1" x14ac:dyDescent="0.25">
      <c r="B7" s="62"/>
      <c r="C7" s="63"/>
      <c r="D7" s="63"/>
      <c r="E7" s="63"/>
      <c r="F7" s="63"/>
      <c r="G7" s="64"/>
    </row>
    <row r="8" spans="2:7" s="2" customFormat="1" ht="28.5" customHeight="1" x14ac:dyDescent="0.55000000000000004">
      <c r="B8" s="65" t="s">
        <v>99</v>
      </c>
      <c r="C8" s="66"/>
      <c r="D8" s="66"/>
      <c r="E8" s="66"/>
      <c r="F8" s="66"/>
      <c r="G8" s="67"/>
    </row>
    <row r="9" spans="2:7" s="2" customFormat="1" ht="15" customHeight="1" x14ac:dyDescent="0.25">
      <c r="B9" s="56"/>
      <c r="C9" s="57"/>
      <c r="D9" s="57"/>
      <c r="E9" s="57"/>
      <c r="F9" s="57"/>
      <c r="G9" s="58"/>
    </row>
    <row r="10" spans="2:7" s="2" customFormat="1" ht="15" customHeight="1" x14ac:dyDescent="0.25">
      <c r="B10" s="59"/>
      <c r="C10" s="60"/>
      <c r="D10" s="60"/>
      <c r="E10" s="60"/>
      <c r="F10" s="60"/>
      <c r="G10" s="61"/>
    </row>
    <row r="11" spans="2:7" s="2" customFormat="1" ht="36" customHeight="1" x14ac:dyDescent="0.25">
      <c r="B11" s="59"/>
      <c r="C11" s="60"/>
      <c r="D11" s="60"/>
      <c r="E11" s="60"/>
      <c r="F11" s="60"/>
      <c r="G11" s="61"/>
    </row>
    <row r="12" spans="2:7" s="2" customFormat="1" ht="36" customHeight="1" x14ac:dyDescent="0.25">
      <c r="B12" s="62"/>
      <c r="C12" s="63"/>
      <c r="D12" s="63"/>
      <c r="E12" s="63"/>
      <c r="F12" s="63"/>
      <c r="G12" s="64"/>
    </row>
    <row r="13" spans="2:7" s="2" customFormat="1" ht="72" x14ac:dyDescent="0.55000000000000004">
      <c r="B13" s="10" t="s">
        <v>5</v>
      </c>
      <c r="C13" s="10" t="s">
        <v>0</v>
      </c>
      <c r="D13" s="5" t="s">
        <v>1</v>
      </c>
      <c r="E13" s="10" t="s">
        <v>4</v>
      </c>
      <c r="F13" s="31" t="s">
        <v>6</v>
      </c>
      <c r="G13" s="10" t="s">
        <v>2</v>
      </c>
    </row>
    <row r="14" spans="2:7" ht="147.75" customHeight="1" x14ac:dyDescent="0.25">
      <c r="B14" s="48" t="s">
        <v>73</v>
      </c>
      <c r="C14" s="31" t="s">
        <v>83</v>
      </c>
      <c r="D14" s="31" t="s">
        <v>82</v>
      </c>
      <c r="E14" s="48" t="s">
        <v>10</v>
      </c>
      <c r="F14" s="11">
        <v>176871.38</v>
      </c>
      <c r="G14" s="55">
        <v>45356</v>
      </c>
    </row>
    <row r="15" spans="2:7" ht="232.5" customHeight="1" x14ac:dyDescent="0.25">
      <c r="B15" s="53" t="s">
        <v>80</v>
      </c>
      <c r="C15" s="31" t="s">
        <v>85</v>
      </c>
      <c r="D15" s="31" t="s">
        <v>84</v>
      </c>
      <c r="E15" s="48" t="s">
        <v>66</v>
      </c>
      <c r="F15" s="26">
        <v>161550.01999999999</v>
      </c>
      <c r="G15" s="55">
        <v>45355</v>
      </c>
    </row>
    <row r="16" spans="2:7" ht="254.25" customHeight="1" x14ac:dyDescent="0.25">
      <c r="B16" s="53" t="s">
        <v>81</v>
      </c>
      <c r="C16" s="31" t="s">
        <v>87</v>
      </c>
      <c r="D16" s="32" t="s">
        <v>86</v>
      </c>
      <c r="E16" s="48" t="s">
        <v>72</v>
      </c>
      <c r="F16" s="26">
        <v>85000</v>
      </c>
      <c r="G16" s="55">
        <v>45355</v>
      </c>
    </row>
    <row r="17" spans="2:7" ht="153" customHeight="1" x14ac:dyDescent="0.25">
      <c r="B17" s="53" t="s">
        <v>74</v>
      </c>
      <c r="C17" s="31" t="s">
        <v>89</v>
      </c>
      <c r="D17" s="32" t="s">
        <v>88</v>
      </c>
      <c r="E17" s="54" t="s">
        <v>66</v>
      </c>
      <c r="F17" s="26">
        <v>191266.2</v>
      </c>
      <c r="G17" s="55">
        <v>45357</v>
      </c>
    </row>
    <row r="18" spans="2:7" ht="117.75" customHeight="1" x14ac:dyDescent="0.25">
      <c r="B18" s="53" t="s">
        <v>75</v>
      </c>
      <c r="C18" s="31" t="s">
        <v>91</v>
      </c>
      <c r="D18" s="32" t="s">
        <v>90</v>
      </c>
      <c r="E18" s="53" t="s">
        <v>10</v>
      </c>
      <c r="F18" s="26">
        <v>170846.3</v>
      </c>
      <c r="G18" s="55">
        <v>45362</v>
      </c>
    </row>
    <row r="19" spans="2:7" ht="151.5" customHeight="1" x14ac:dyDescent="0.25">
      <c r="B19" s="53" t="s">
        <v>76</v>
      </c>
      <c r="C19" s="31" t="s">
        <v>93</v>
      </c>
      <c r="D19" s="32" t="s">
        <v>92</v>
      </c>
      <c r="E19" s="53" t="s">
        <v>10</v>
      </c>
      <c r="F19" s="26">
        <v>18351.36</v>
      </c>
      <c r="G19" s="55">
        <v>45377</v>
      </c>
    </row>
    <row r="20" spans="2:7" ht="151.5" customHeight="1" x14ac:dyDescent="0.25">
      <c r="B20" s="53" t="s">
        <v>77</v>
      </c>
      <c r="C20" s="31" t="s">
        <v>95</v>
      </c>
      <c r="D20" s="32" t="s">
        <v>94</v>
      </c>
      <c r="E20" s="54" t="s">
        <v>72</v>
      </c>
      <c r="F20" s="26">
        <v>172097.03</v>
      </c>
      <c r="G20" s="55">
        <v>45365</v>
      </c>
    </row>
    <row r="21" spans="2:7" ht="183.75" customHeight="1" x14ac:dyDescent="0.25">
      <c r="B21" s="53" t="s">
        <v>78</v>
      </c>
      <c r="C21" s="31" t="s">
        <v>97</v>
      </c>
      <c r="D21" s="32" t="s">
        <v>96</v>
      </c>
      <c r="E21" s="54" t="s">
        <v>66</v>
      </c>
      <c r="F21" s="26">
        <v>155245.01</v>
      </c>
      <c r="G21" s="55">
        <v>45372</v>
      </c>
    </row>
    <row r="22" spans="2:7" ht="144.75" customHeight="1" x14ac:dyDescent="0.25">
      <c r="B22" s="53" t="s">
        <v>79</v>
      </c>
      <c r="C22" s="31" t="s">
        <v>14</v>
      </c>
      <c r="D22" s="32" t="s">
        <v>98</v>
      </c>
      <c r="E22" s="54" t="s">
        <v>66</v>
      </c>
      <c r="F22" s="26">
        <v>169418.5</v>
      </c>
      <c r="G22" s="55">
        <v>45377</v>
      </c>
    </row>
    <row r="23" spans="2:7" s="3" customFormat="1" ht="218.25" customHeight="1" x14ac:dyDescent="0.55000000000000004">
      <c r="B23" s="49"/>
      <c r="C23" s="69" t="s">
        <v>71</v>
      </c>
      <c r="D23" s="69"/>
      <c r="E23" s="69"/>
      <c r="F23" s="69"/>
      <c r="G23" s="50"/>
    </row>
    <row r="24" spans="2:7" s="3" customFormat="1" ht="69" customHeight="1" x14ac:dyDescent="0.55000000000000004">
      <c r="B24" s="51"/>
      <c r="C24" s="68" t="s">
        <v>7</v>
      </c>
      <c r="D24" s="68"/>
      <c r="E24" s="68"/>
      <c r="F24" s="68"/>
      <c r="G24" s="52"/>
    </row>
  </sheetData>
  <autoFilter ref="B13:G24"/>
  <mergeCells count="5">
    <mergeCell ref="B1:G7"/>
    <mergeCell ref="B8:G8"/>
    <mergeCell ref="B9:G12"/>
    <mergeCell ref="C24:F24"/>
    <mergeCell ref="C23:F23"/>
  </mergeCells>
  <printOptions horizontalCentered="1"/>
  <pageMargins left="0.25" right="0.25" top="0.75" bottom="0.75" header="0.3" footer="0.3"/>
  <pageSetup scale="2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4" t="s">
        <v>5</v>
      </c>
      <c r="B3" s="34" t="s">
        <v>0</v>
      </c>
      <c r="C3" s="34" t="s">
        <v>1</v>
      </c>
      <c r="D3" s="34" t="s">
        <v>4</v>
      </c>
      <c r="E3" s="34" t="s">
        <v>6</v>
      </c>
      <c r="F3" s="39" t="s">
        <v>2</v>
      </c>
      <c r="G3" s="41" t="s">
        <v>47</v>
      </c>
    </row>
    <row r="4" spans="1:7" ht="63.75" customHeight="1" x14ac:dyDescent="0.25">
      <c r="A4" s="35" t="s">
        <v>49</v>
      </c>
      <c r="B4" s="35" t="s">
        <v>46</v>
      </c>
      <c r="C4" s="35" t="s">
        <v>56</v>
      </c>
      <c r="D4" s="35" t="s">
        <v>4</v>
      </c>
      <c r="E4" s="36">
        <v>196116.54</v>
      </c>
      <c r="F4" s="37">
        <v>45176</v>
      </c>
      <c r="G4" s="40" t="s">
        <v>48</v>
      </c>
    </row>
    <row r="5" spans="1:7" ht="61.5" hidden="1" customHeight="1" x14ac:dyDescent="0.25">
      <c r="A5" s="35" t="s">
        <v>42</v>
      </c>
      <c r="B5" s="35" t="s">
        <v>43</v>
      </c>
      <c r="C5" s="35" t="s">
        <v>41</v>
      </c>
      <c r="D5" s="35" t="s">
        <v>10</v>
      </c>
      <c r="E5" s="36">
        <v>280000</v>
      </c>
      <c r="F5" s="37">
        <v>45170</v>
      </c>
      <c r="G5" s="40" t="s">
        <v>48</v>
      </c>
    </row>
    <row r="6" spans="1:7" ht="90" x14ac:dyDescent="0.25">
      <c r="A6" s="35" t="s">
        <v>44</v>
      </c>
      <c r="B6" s="35" t="s">
        <v>46</v>
      </c>
      <c r="C6" s="35" t="s">
        <v>45</v>
      </c>
      <c r="D6" s="35" t="s">
        <v>4</v>
      </c>
      <c r="E6" s="36">
        <v>1492700</v>
      </c>
      <c r="F6" s="37">
        <v>45184</v>
      </c>
      <c r="G6" s="40" t="s">
        <v>48</v>
      </c>
    </row>
    <row r="7" spans="1:7" ht="45" x14ac:dyDescent="0.25">
      <c r="A7" s="35" t="s">
        <v>50</v>
      </c>
      <c r="B7" s="35" t="s">
        <v>52</v>
      </c>
      <c r="C7" s="35" t="s">
        <v>51</v>
      </c>
      <c r="D7" s="35" t="s">
        <v>4</v>
      </c>
      <c r="E7" s="36">
        <v>1158782.3600000001</v>
      </c>
      <c r="F7" s="37">
        <v>45190</v>
      </c>
      <c r="G7" s="40" t="s">
        <v>48</v>
      </c>
    </row>
    <row r="8" spans="1:7" ht="75" x14ac:dyDescent="0.25">
      <c r="A8" s="35" t="s">
        <v>53</v>
      </c>
      <c r="B8" s="35" t="s">
        <v>55</v>
      </c>
      <c r="C8" s="35" t="s">
        <v>54</v>
      </c>
      <c r="D8" s="35" t="s">
        <v>4</v>
      </c>
      <c r="E8" s="36">
        <v>1500000</v>
      </c>
      <c r="F8" s="37">
        <v>45196</v>
      </c>
      <c r="G8" s="40" t="s">
        <v>48</v>
      </c>
    </row>
    <row r="9" spans="1:7" ht="45" x14ac:dyDescent="0.25">
      <c r="A9" s="35" t="s">
        <v>57</v>
      </c>
      <c r="B9" s="35" t="s">
        <v>46</v>
      </c>
      <c r="C9" s="35" t="s">
        <v>61</v>
      </c>
      <c r="D9" s="35" t="s">
        <v>4</v>
      </c>
      <c r="E9" s="40" t="s">
        <v>62</v>
      </c>
      <c r="F9" s="37">
        <v>45194</v>
      </c>
      <c r="G9" s="40" t="s">
        <v>48</v>
      </c>
    </row>
    <row r="10" spans="1:7" ht="45" hidden="1" x14ac:dyDescent="0.25">
      <c r="A10" s="35" t="s">
        <v>58</v>
      </c>
      <c r="B10" s="38" t="s">
        <v>64</v>
      </c>
      <c r="C10" s="35" t="s">
        <v>63</v>
      </c>
      <c r="D10" s="40" t="s">
        <v>10</v>
      </c>
      <c r="E10" s="42">
        <v>900000</v>
      </c>
      <c r="F10" s="37">
        <v>45194</v>
      </c>
      <c r="G10" s="40" t="s">
        <v>48</v>
      </c>
    </row>
    <row r="11" spans="1:7" ht="45" x14ac:dyDescent="0.25">
      <c r="A11" s="35" t="s">
        <v>59</v>
      </c>
      <c r="B11" s="35" t="s">
        <v>46</v>
      </c>
      <c r="C11" s="35" t="s">
        <v>65</v>
      </c>
      <c r="D11" s="40" t="s">
        <v>66</v>
      </c>
      <c r="E11" s="40" t="s">
        <v>62</v>
      </c>
      <c r="F11" s="37">
        <v>45195</v>
      </c>
      <c r="G11" s="40" t="s">
        <v>48</v>
      </c>
    </row>
    <row r="12" spans="1:7" ht="45" x14ac:dyDescent="0.25">
      <c r="A12" s="35" t="s">
        <v>60</v>
      </c>
      <c r="B12" s="38" t="s">
        <v>68</v>
      </c>
      <c r="C12" s="35" t="s">
        <v>67</v>
      </c>
      <c r="D12" s="35" t="s">
        <v>4</v>
      </c>
      <c r="E12" s="40" t="s">
        <v>62</v>
      </c>
      <c r="F12" s="37">
        <v>45196</v>
      </c>
      <c r="G12" s="38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4">
        <v>5660</v>
      </c>
      <c r="J13" s="44">
        <f>(F13*H13)</f>
        <v>141500</v>
      </c>
      <c r="K13" s="44">
        <f>(J13*$L$15)</f>
        <v>14150</v>
      </c>
      <c r="L13" s="46">
        <f>(J13-K13)</f>
        <v>127350</v>
      </c>
    </row>
    <row r="14" spans="5:14" x14ac:dyDescent="0.25">
      <c r="E14" t="s">
        <v>70</v>
      </c>
      <c r="F14">
        <v>25</v>
      </c>
      <c r="H14" s="43">
        <v>595</v>
      </c>
      <c r="J14" s="44">
        <f>(F14*H14)</f>
        <v>14875</v>
      </c>
      <c r="K14" s="44">
        <f>(J14*$L$15)</f>
        <v>1487.5</v>
      </c>
      <c r="L14" s="46">
        <f>(J14-K14)</f>
        <v>13387.5</v>
      </c>
      <c r="N14" s="46">
        <f>SUM(L13+L14)</f>
        <v>140737.5</v>
      </c>
    </row>
    <row r="15" spans="5:14" x14ac:dyDescent="0.25">
      <c r="J15" s="44">
        <f>SUM(J13:J14)</f>
        <v>156375</v>
      </c>
      <c r="L15" s="45">
        <v>0.1</v>
      </c>
    </row>
    <row r="16" spans="5:14" x14ac:dyDescent="0.25">
      <c r="J16">
        <f>(J15*L15)</f>
        <v>15637.5</v>
      </c>
    </row>
    <row r="17" spans="10:12" x14ac:dyDescent="0.25">
      <c r="J17" s="46">
        <f>(J15-J16)</f>
        <v>140737.5</v>
      </c>
      <c r="L17" s="45">
        <v>0.18</v>
      </c>
    </row>
    <row r="18" spans="10:12" x14ac:dyDescent="0.25">
      <c r="K18" s="47">
        <f>(J17*L17)</f>
        <v>25332.75</v>
      </c>
    </row>
    <row r="19" spans="10:12" x14ac:dyDescent="0.25">
      <c r="K19" s="44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1" t="s">
        <v>9</v>
      </c>
      <c r="C8" s="60"/>
      <c r="D8" s="60"/>
      <c r="E8" s="60"/>
      <c r="F8" s="60"/>
      <c r="G8" s="72"/>
    </row>
    <row r="9" spans="2:8" s="2" customFormat="1" ht="15" customHeight="1" x14ac:dyDescent="0.25">
      <c r="B9" s="71"/>
      <c r="C9" s="60"/>
      <c r="D9" s="60"/>
      <c r="E9" s="60"/>
      <c r="F9" s="60"/>
      <c r="G9" s="72"/>
    </row>
    <row r="10" spans="2:8" s="2" customFormat="1" ht="15" customHeight="1" x14ac:dyDescent="0.25">
      <c r="B10" s="71"/>
      <c r="C10" s="60"/>
      <c r="D10" s="60"/>
      <c r="E10" s="60"/>
      <c r="F10" s="60"/>
      <c r="G10" s="72"/>
    </row>
    <row r="11" spans="2:8" s="2" customFormat="1" ht="36" x14ac:dyDescent="0.55000000000000004">
      <c r="B11" s="28"/>
      <c r="C11" s="27"/>
      <c r="D11" s="27"/>
      <c r="E11" s="27"/>
      <c r="F11" s="27"/>
      <c r="G11" s="29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1" t="s">
        <v>0</v>
      </c>
      <c r="D13" s="31" t="s">
        <v>1</v>
      </c>
      <c r="E13" s="31" t="s">
        <v>4</v>
      </c>
      <c r="F13" s="31" t="s">
        <v>6</v>
      </c>
      <c r="G13" s="19" t="s">
        <v>2</v>
      </c>
    </row>
    <row r="14" spans="2:8" s="2" customFormat="1" ht="111" customHeight="1" x14ac:dyDescent="0.25">
      <c r="B14" s="74" t="s">
        <v>15</v>
      </c>
      <c r="C14" s="31" t="s">
        <v>14</v>
      </c>
      <c r="D14" s="75" t="s">
        <v>18</v>
      </c>
      <c r="E14" s="77" t="s">
        <v>12</v>
      </c>
      <c r="F14" s="11">
        <v>1003874.4</v>
      </c>
      <c r="G14" s="79" t="s">
        <v>20</v>
      </c>
    </row>
    <row r="15" spans="2:8" s="2" customFormat="1" ht="119.25" customHeight="1" x14ac:dyDescent="0.25">
      <c r="B15" s="74"/>
      <c r="C15" s="31" t="s">
        <v>19</v>
      </c>
      <c r="D15" s="76"/>
      <c r="E15" s="78"/>
      <c r="F15" s="11">
        <v>400722.07</v>
      </c>
      <c r="G15" s="79"/>
      <c r="H15" s="33" t="s">
        <v>13</v>
      </c>
    </row>
    <row r="16" spans="2:8" s="2" customFormat="1" ht="191.25" customHeight="1" x14ac:dyDescent="0.25">
      <c r="B16" s="30" t="s">
        <v>16</v>
      </c>
      <c r="C16" s="31" t="s">
        <v>22</v>
      </c>
      <c r="D16" s="31" t="s">
        <v>21</v>
      </c>
      <c r="E16" s="30" t="s">
        <v>10</v>
      </c>
      <c r="F16" s="11">
        <v>269499.98</v>
      </c>
      <c r="G16" s="6">
        <v>45142</v>
      </c>
      <c r="H16" s="30" t="s">
        <v>13</v>
      </c>
    </row>
    <row r="17" spans="2:8" s="2" customFormat="1" ht="216" customHeight="1" x14ac:dyDescent="0.25">
      <c r="B17" s="30" t="s">
        <v>17</v>
      </c>
      <c r="C17" s="31" t="s">
        <v>24</v>
      </c>
      <c r="D17" s="32" t="s">
        <v>23</v>
      </c>
      <c r="E17" s="30" t="s">
        <v>10</v>
      </c>
      <c r="F17" s="11">
        <v>1170869.76</v>
      </c>
      <c r="G17" s="6">
        <v>45142</v>
      </c>
      <c r="H17" s="30" t="s">
        <v>13</v>
      </c>
    </row>
    <row r="18" spans="2:8" s="2" customFormat="1" ht="189" customHeight="1" x14ac:dyDescent="0.25">
      <c r="B18" s="30" t="s">
        <v>26</v>
      </c>
      <c r="C18" s="31" t="s">
        <v>27</v>
      </c>
      <c r="D18" s="31" t="s">
        <v>25</v>
      </c>
      <c r="E18" s="30" t="s">
        <v>4</v>
      </c>
      <c r="F18" s="11">
        <v>1499999.48</v>
      </c>
      <c r="G18" s="6">
        <v>45148</v>
      </c>
      <c r="H18" s="30" t="s">
        <v>13</v>
      </c>
    </row>
    <row r="19" spans="2:8" s="2" customFormat="1" ht="229.5" customHeight="1" x14ac:dyDescent="0.25">
      <c r="B19" s="30" t="s">
        <v>28</v>
      </c>
      <c r="C19" s="31" t="s">
        <v>34</v>
      </c>
      <c r="D19" s="31" t="s">
        <v>33</v>
      </c>
      <c r="E19" s="30" t="s">
        <v>10</v>
      </c>
      <c r="F19" s="11">
        <v>1200000</v>
      </c>
      <c r="G19" s="20">
        <v>45156</v>
      </c>
      <c r="H19" s="30" t="s">
        <v>13</v>
      </c>
    </row>
    <row r="20" spans="2:8" s="2" customFormat="1" ht="198" customHeight="1" x14ac:dyDescent="0.25">
      <c r="B20" s="30" t="s">
        <v>29</v>
      </c>
      <c r="C20" s="31" t="s">
        <v>36</v>
      </c>
      <c r="D20" s="31" t="s">
        <v>35</v>
      </c>
      <c r="E20" s="30" t="s">
        <v>10</v>
      </c>
      <c r="F20" s="11">
        <v>634840</v>
      </c>
      <c r="G20" s="6">
        <v>45148</v>
      </c>
      <c r="H20" s="30" t="s">
        <v>13</v>
      </c>
    </row>
    <row r="21" spans="2:8" s="2" customFormat="1" ht="204.75" customHeight="1" x14ac:dyDescent="0.25">
      <c r="B21" s="30" t="s">
        <v>30</v>
      </c>
      <c r="C21" s="31" t="s">
        <v>38</v>
      </c>
      <c r="D21" s="31" t="s">
        <v>37</v>
      </c>
      <c r="E21" s="30" t="s">
        <v>10</v>
      </c>
      <c r="F21" s="31" t="s">
        <v>38</v>
      </c>
      <c r="G21" s="20">
        <v>45162</v>
      </c>
      <c r="H21" s="30" t="s">
        <v>13</v>
      </c>
    </row>
    <row r="22" spans="2:8" s="2" customFormat="1" ht="198" customHeight="1" x14ac:dyDescent="0.25">
      <c r="B22" s="30" t="s">
        <v>31</v>
      </c>
      <c r="C22" s="31" t="s">
        <v>11</v>
      </c>
      <c r="D22" s="31" t="s">
        <v>39</v>
      </c>
      <c r="E22" s="30" t="s">
        <v>4</v>
      </c>
      <c r="F22" s="31" t="s">
        <v>11</v>
      </c>
      <c r="G22" s="20">
        <v>45159</v>
      </c>
      <c r="H22" s="30" t="s">
        <v>13</v>
      </c>
    </row>
    <row r="23" spans="2:8" s="2" customFormat="1" ht="235.5" customHeight="1" x14ac:dyDescent="0.25">
      <c r="B23" s="30" t="s">
        <v>32</v>
      </c>
      <c r="C23" s="31" t="s">
        <v>11</v>
      </c>
      <c r="D23" s="31" t="s">
        <v>40</v>
      </c>
      <c r="E23" s="30" t="s">
        <v>4</v>
      </c>
      <c r="F23" s="11">
        <v>1500000</v>
      </c>
      <c r="G23" s="20">
        <v>45163</v>
      </c>
      <c r="H23" s="30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0" t="s">
        <v>8</v>
      </c>
      <c r="D27" s="70"/>
      <c r="E27" s="70"/>
      <c r="F27" s="70"/>
      <c r="G27" s="29"/>
    </row>
    <row r="28" spans="2:8" s="3" customFormat="1" ht="48.75" customHeight="1" thickBot="1" x14ac:dyDescent="0.6">
      <c r="B28" s="24"/>
      <c r="C28" s="73" t="s">
        <v>3</v>
      </c>
      <c r="D28" s="73"/>
      <c r="E28" s="73"/>
      <c r="F28" s="73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CD. marzo</vt:lpstr>
      <vt:lpstr>Sheet1</vt:lpstr>
      <vt:lpstr>Sheet2</vt:lpstr>
      <vt:lpstr>CM</vt:lpstr>
      <vt:lpstr>'CD. marzo'!Área_de_impresión</vt:lpstr>
      <vt:lpstr>CM!Área_de_impresión</vt:lpstr>
      <vt:lpstr>'CD. marzo'!incBuyerDossierDetaillnkRequestName</vt:lpstr>
      <vt:lpstr>CM!incBuyerDossierDetaillnkRequestReferenceNewTab</vt:lpstr>
      <vt:lpstr>'CD. marzo'!lnkReplyAnalysisEditViewLinkNewTab_0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2024-03-05T16:14:19Z</cp:lastPrinted>
  <dcterms:created xsi:type="dcterms:W3CDTF">2022-01-18T16:01:13Z</dcterms:created>
  <dcterms:modified xsi:type="dcterms:W3CDTF">2024-04-15T18:03:46Z</dcterms:modified>
</cp:coreProperties>
</file>