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345"/>
  </bookViews>
  <sheets>
    <sheet name="MIPYMES marzo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marzo'!$B$1:$G$33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marzo'!#REF!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<sst xmlns="http://schemas.openxmlformats.org/spreadsheetml/2006/main" count="184" uniqueCount="112">
  <si>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</si>
  <si>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</si>
  <si>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</si>
  <si>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</si>
  <si>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</si>
  <si>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</si>
  <si>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</si>
  <si>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</si>
  <si>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</si>
  <si>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</si>
  <si>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</si>
  <si>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</si>
  <si>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</si>
  <si>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</si>
  <si>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</si>
  <si>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</si>
  <si>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</si>
  <si>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</si>
  <si>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</si>
  <si>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</si>
  <si>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</si>
  <si>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</si>
  <si>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</si>
  <si>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</si>
  <si>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</si>
  <si>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</si>
  <si>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</si>
  <si>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</si>
  <si>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</si>
  <si>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</si>
  <si>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</si>
  <si>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</si>
  <si>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</si>
  <si>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</si>
  <si>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</si>
  <si>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</si>
  <si>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</si>
  <si>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</si>
  <si>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</si>
  <si>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</si>
  <si>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</si>
  <si>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</si>
  <si>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</si>
  <si>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</si>
  <si>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</si>
  <si>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</si>
  <si>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</si>
  <si>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</si>
  <si>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</si>
  <si>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</si>
  <si>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</si>
  <si>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</si>
  <si>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</si>
  <si>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</si>
  <si>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</si>
  <si>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</si>
  <si>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</si>
  <si>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</si>
  <si>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</si>
  <si>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</si>
  <si>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</si>
  <si>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</si>
  <si>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</si>
  <si>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</si>
  <si>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</si>
  <si>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</si>
  <si>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</si>
  <si>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</si>
  <si>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</si>
  <si>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</si>
  <si>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</si>
  <si>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Mipymes</t>
  </si>
  <si>
    <t>PS-DAF-CD-2024-0007</t>
  </si>
  <si>
    <t>PS-DAF-CD-2024-0010</t>
  </si>
  <si>
    <t>PS-DAF-CD-2024-0013</t>
  </si>
  <si>
    <t>PS-DAF-CD-2024-0016</t>
  </si>
  <si>
    <t>PS-DAF-CD-2024-0005</t>
  </si>
  <si>
    <t>PS-DAF-CD-2024-0006</t>
  </si>
  <si>
    <t>Adquisición de galletas y jugos para jóvenes participantes de charlas impartidas por la Dirección de Género y Cuidados, dirigido a Mipymes Mujer.</t>
  </si>
  <si>
    <t>Tiendas Diber, S.R.L.</t>
  </si>
  <si>
    <t>Adquisición de impresoras de código de barra Bluetooth para levantamiento de inventarios de activos fijos del Programa Supérate, dirigido a Mipymes.</t>
  </si>
  <si>
    <t>Centroxpert STE, SRL</t>
  </si>
  <si>
    <t>Adquisición de materiales de limpieza y desechable para el Programa Supérate, dirigido a Mipymes Mujer</t>
  </si>
  <si>
    <t>GTG Industrial, SRL</t>
  </si>
  <si>
    <t>Adquisición de herramientas para el taller del Programa Supérate, dirigido a Mipymes.</t>
  </si>
  <si>
    <t>Neumáticos y Servicios Oriental, SRL</t>
  </si>
  <si>
    <t>Adquisición de Artículos Deportivos para el Equipo de Softball del Programa Supérate, dirigido a Mipyme mujer</t>
  </si>
  <si>
    <t>Inversiones Tropicana, SRL</t>
  </si>
  <si>
    <t>Adquisición de insumos para el proyecto bebé piénsalo bien del Programa Supérate, dirigido a Mipymes Mujer.</t>
  </si>
  <si>
    <t>Servicios de Alojamiento para Operativo de Entrega de Tarjetas a Nivel Nacional del Programa Supérate, dirigido a Mipymes Mujer.</t>
  </si>
  <si>
    <t>PS-DAF-CM-2024-0017</t>
  </si>
  <si>
    <t>Mix Viajes &amp; Cruceros, SRL</t>
  </si>
  <si>
    <t>Servicios de Refrigerio y Catering para Jóvenes participantes en los Talleres de Orientación sobre salud sexual reproductiva del Programa Supérate, dirigido a Mipymes Mujer</t>
  </si>
  <si>
    <t>PS-DAF-CM-2024-0019</t>
  </si>
  <si>
    <t>Adquisición de insumos para el mantenimiento de los equipos tecnológicos del programa Supérate, dirigido a Mipymes.</t>
  </si>
  <si>
    <t>PS-DAF-CM-2024-0020</t>
  </si>
  <si>
    <t>Adquisición de artículos de cuidado personal para jóvenes participantes en charlas impartidas por la Dirección de Género y Cuidados, dirigido a Mipymes.</t>
  </si>
  <si>
    <t>PS-DAF-CM-2024-0021</t>
  </si>
  <si>
    <t>Adquisición de pinturas para reforzamientos de Oficinas Administrativas, Almacenes, CSC y dependencias del Programa Supérate, dirigido a Mipymes.</t>
  </si>
  <si>
    <t>PS-DAF-CM-2024-0022</t>
  </si>
  <si>
    <t>Jecolor Factory Center AV, SRL</t>
  </si>
  <si>
    <t>Servicio de Monitoreo y Evaluación de Estrategias de Comunicación en Medios Digitales y de Redes Sociales para el Programa Supérate, dirigido a Mipymes Mujer.</t>
  </si>
  <si>
    <t>PS-DAF-CM-2024-0014</t>
  </si>
  <si>
    <t>Olivet Agency, SRL</t>
  </si>
  <si>
    <t>Adquisición de Electrodomésticos y Artículos de Cocinas para las Aulas de Capacitación Culinaria de los Centros de Superación Comunitaria del Programa Supérate, Dirigido a Mipymes.</t>
  </si>
  <si>
    <t>PS-CCC-CP-2024-0002</t>
  </si>
  <si>
    <t>Contratación de servicios de eventos y audiovisuales para actividades relacionadas con el Programa Supérate, dirigido a Mipymes Mujer.</t>
  </si>
  <si>
    <t>PS-CCC-CP-2024-0005</t>
  </si>
  <si>
    <t>PS-CCC-CP-2024-0007</t>
  </si>
  <si>
    <t>Recepción de Oferta</t>
  </si>
  <si>
    <t>Servicio de refrigerio y catering para talleres, capacitaciones y graduaciones del Programa Supérate, dirigido a Mipymes Mujer</t>
  </si>
  <si>
    <t xml:space="preserve">                              Relación de Procedimientos de Compras realizados: Compra Directa, Menor, Micro pequeñas y Medianas Empresas marzo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</si>
</sst>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4" fontId="4" fillId="0" borderId="1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8313" y="381001"/>
          <a:ext cx="4000500" cy="26669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4"/>
  <sheetViews>
    <sheetView tabSelected="1" topLeftCell="B1" zoomScale="40" zoomScaleNormal="40" zoomScaleSheetLayoutView="40" zoomScalePageLayoutView="19" workbookViewId="0">
      <selection activeCell="F14" sqref="F14:F28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x14ac:dyDescent="0.55000000000000004">
      <c r="B1" s="49"/>
      <c r="C1" s="50"/>
      <c r="D1" s="50"/>
      <c r="E1" s="50"/>
      <c r="F1" s="50"/>
      <c r="G1" s="51"/>
    </row>
    <row r="2" spans="2:7" ht="36" x14ac:dyDescent="0.55000000000000004">
      <c r="B2" s="52"/>
      <c r="C2" s="10"/>
      <c r="D2" s="10"/>
      <c r="E2" s="10"/>
      <c r="F2" s="10"/>
      <c r="G2" s="53"/>
    </row>
    <row r="3" spans="2:7" ht="36" x14ac:dyDescent="0.55000000000000004">
      <c r="B3" s="52"/>
      <c r="C3" s="10"/>
      <c r="D3" s="10"/>
      <c r="E3" s="10"/>
      <c r="F3" s="10"/>
      <c r="G3" s="53"/>
    </row>
    <row r="4" spans="2:7" ht="36" x14ac:dyDescent="0.55000000000000004">
      <c r="B4" s="52"/>
      <c r="C4" s="10"/>
      <c r="D4" s="10"/>
      <c r="E4" s="10"/>
      <c r="F4" s="10"/>
      <c r="G4" s="53"/>
    </row>
    <row r="5" spans="2:7" ht="36" x14ac:dyDescent="0.55000000000000004">
      <c r="B5" s="52"/>
      <c r="C5" s="10"/>
      <c r="D5" s="10"/>
      <c r="E5" s="10"/>
      <c r="F5" s="10"/>
      <c r="G5" s="53"/>
    </row>
    <row r="6" spans="2:7" ht="36" x14ac:dyDescent="0.55000000000000004">
      <c r="B6" s="52"/>
      <c r="C6" s="10"/>
      <c r="D6" s="10"/>
      <c r="E6" s="10"/>
      <c r="F6" s="10"/>
      <c r="G6" s="53"/>
    </row>
    <row r="7" spans="2:7" ht="36" x14ac:dyDescent="0.55000000000000004">
      <c r="B7" s="52"/>
      <c r="C7" s="10"/>
      <c r="D7" s="10"/>
      <c r="E7" s="10"/>
      <c r="F7" s="10"/>
      <c r="G7" s="53"/>
    </row>
    <row r="8" spans="2:7" s="2" customFormat="1" ht="15" customHeight="1" x14ac:dyDescent="0.25">
      <c r="B8" s="69" t="s">
        <v>111</v>
      </c>
      <c r="C8" s="70"/>
      <c r="D8" s="70"/>
      <c r="E8" s="70"/>
      <c r="F8" s="70"/>
      <c r="G8" s="71"/>
    </row>
    <row r="9" spans="2:7" s="2" customFormat="1" ht="15" customHeight="1" x14ac:dyDescent="0.25">
      <c r="B9" s="69"/>
      <c r="C9" s="70"/>
      <c r="D9" s="70"/>
      <c r="E9" s="70"/>
      <c r="F9" s="70"/>
      <c r="G9" s="71"/>
    </row>
    <row r="10" spans="2:7" s="2" customFormat="1" ht="15" customHeight="1" x14ac:dyDescent="0.25">
      <c r="B10" s="69"/>
      <c r="C10" s="70"/>
      <c r="D10" s="70"/>
      <c r="E10" s="70"/>
      <c r="F10" s="70"/>
      <c r="G10" s="71"/>
    </row>
    <row r="11" spans="2:7" s="2" customFormat="1" ht="36" x14ac:dyDescent="0.55000000000000004">
      <c r="B11" s="46"/>
      <c r="C11" s="47"/>
      <c r="D11" s="47"/>
      <c r="E11" s="47"/>
      <c r="F11" s="47"/>
      <c r="G11" s="48"/>
    </row>
    <row r="12" spans="2:7" s="2" customFormat="1" ht="36" x14ac:dyDescent="0.55000000000000004">
      <c r="B12" s="52"/>
      <c r="C12" s="10"/>
      <c r="D12" s="10"/>
      <c r="E12" s="10"/>
      <c r="F12" s="10"/>
      <c r="G12" s="53"/>
    </row>
    <row r="13" spans="2:7" s="2" customFormat="1" ht="72" x14ac:dyDescent="0.25">
      <c r="B13" s="29" t="s">
        <v>5</v>
      </c>
      <c r="C13" s="29" t="s">
        <v>0</v>
      </c>
      <c r="D13" s="29" t="s">
        <v>1</v>
      </c>
      <c r="E13" s="29" t="s">
        <v>4</v>
      </c>
      <c r="F13" s="29" t="s">
        <v>6</v>
      </c>
      <c r="G13" s="29" t="s">
        <v>2</v>
      </c>
    </row>
    <row r="14" spans="2:7" s="2" customFormat="1" ht="194.25" customHeight="1" x14ac:dyDescent="0.25">
      <c r="B14" s="65" t="s">
        <v>76</v>
      </c>
      <c r="C14" s="29" t="s">
        <v>79</v>
      </c>
      <c r="D14" s="29" t="s">
        <v>78</v>
      </c>
      <c r="E14" s="65" t="s">
        <v>66</v>
      </c>
      <c r="F14" s="24">
        <v>161550.01999999999</v>
      </c>
      <c r="G14" s="66">
        <v>45355</v>
      </c>
    </row>
    <row r="15" spans="2:7" s="2" customFormat="1" ht="176.25" customHeight="1" x14ac:dyDescent="0.25">
      <c r="B15" s="65" t="s">
        <v>77</v>
      </c>
      <c r="C15" s="29" t="s">
        <v>81</v>
      </c>
      <c r="D15" s="30" t="s">
        <v>80</v>
      </c>
      <c r="E15" s="65" t="s">
        <v>71</v>
      </c>
      <c r="F15" s="24">
        <v>85000</v>
      </c>
      <c r="G15" s="66">
        <v>45355</v>
      </c>
    </row>
    <row r="16" spans="2:7" s="2" customFormat="1" ht="145.5" customHeight="1" x14ac:dyDescent="0.25">
      <c r="B16" s="65" t="s">
        <v>72</v>
      </c>
      <c r="C16" s="29" t="s">
        <v>83</v>
      </c>
      <c r="D16" s="30" t="s">
        <v>82</v>
      </c>
      <c r="E16" s="65" t="s">
        <v>66</v>
      </c>
      <c r="F16" s="24">
        <v>191266.2</v>
      </c>
      <c r="G16" s="66">
        <v>45357</v>
      </c>
    </row>
    <row r="17" spans="2:7" s="2" customFormat="1" ht="162.75" customHeight="1" x14ac:dyDescent="0.25">
      <c r="B17" s="65" t="s">
        <v>73</v>
      </c>
      <c r="C17" s="29" t="s">
        <v>85</v>
      </c>
      <c r="D17" s="30" t="s">
        <v>84</v>
      </c>
      <c r="E17" s="65" t="s">
        <v>71</v>
      </c>
      <c r="F17" s="24">
        <v>172097.03</v>
      </c>
      <c r="G17" s="66">
        <v>45365</v>
      </c>
    </row>
    <row r="18" spans="2:7" s="2" customFormat="1" ht="174" customHeight="1" x14ac:dyDescent="0.25">
      <c r="B18" s="65" t="s">
        <v>74</v>
      </c>
      <c r="C18" s="29" t="s">
        <v>87</v>
      </c>
      <c r="D18" s="30" t="s">
        <v>86</v>
      </c>
      <c r="E18" s="65" t="s">
        <v>66</v>
      </c>
      <c r="F18" s="24">
        <v>155245.01</v>
      </c>
      <c r="G18" s="66">
        <v>45372</v>
      </c>
    </row>
    <row r="19" spans="2:7" s="2" customFormat="1" ht="150" customHeight="1" x14ac:dyDescent="0.25">
      <c r="B19" s="65" t="s">
        <v>75</v>
      </c>
      <c r="C19" s="29" t="s">
        <v>13</v>
      </c>
      <c r="D19" s="30" t="s">
        <v>88</v>
      </c>
      <c r="E19" s="65" t="s">
        <v>66</v>
      </c>
      <c r="F19" s="24">
        <v>169418.5</v>
      </c>
      <c r="G19" s="66">
        <v>45377</v>
      </c>
    </row>
    <row r="20" spans="2:7" s="2" customFormat="1" ht="178.5" customHeight="1" x14ac:dyDescent="0.25">
      <c r="B20" s="65" t="s">
        <v>102</v>
      </c>
      <c r="C20" s="29" t="s">
        <v>103</v>
      </c>
      <c r="D20" s="30" t="s">
        <v>101</v>
      </c>
      <c r="E20" s="65" t="s">
        <v>66</v>
      </c>
      <c r="F20" s="24">
        <v>1700000</v>
      </c>
      <c r="G20" s="66">
        <v>45356</v>
      </c>
    </row>
    <row r="21" spans="2:7" s="2" customFormat="1" ht="141.75" customHeight="1" x14ac:dyDescent="0.25">
      <c r="B21" s="65" t="s">
        <v>90</v>
      </c>
      <c r="C21" s="29" t="s">
        <v>91</v>
      </c>
      <c r="D21" s="30" t="s">
        <v>89</v>
      </c>
      <c r="E21" s="65" t="s">
        <v>66</v>
      </c>
      <c r="F21" s="24">
        <v>1700000</v>
      </c>
      <c r="G21" s="66">
        <v>45362</v>
      </c>
    </row>
    <row r="22" spans="2:7" s="2" customFormat="1" ht="180.75" customHeight="1" x14ac:dyDescent="0.25">
      <c r="B22" s="65" t="s">
        <v>93</v>
      </c>
      <c r="C22" s="29" t="s">
        <v>46</v>
      </c>
      <c r="D22" s="30" t="s">
        <v>92</v>
      </c>
      <c r="E22" s="65" t="s">
        <v>66</v>
      </c>
      <c r="F22" s="24">
        <v>1600000</v>
      </c>
      <c r="G22" s="62">
        <v>45366</v>
      </c>
    </row>
    <row r="23" spans="2:7" s="2" customFormat="1" ht="144" customHeight="1" x14ac:dyDescent="0.25">
      <c r="B23" s="65" t="s">
        <v>95</v>
      </c>
      <c r="C23" s="29" t="s">
        <v>46</v>
      </c>
      <c r="D23" s="30" t="s">
        <v>94</v>
      </c>
      <c r="E23" s="63" t="s">
        <v>71</v>
      </c>
      <c r="F23" s="24">
        <v>674793.96</v>
      </c>
      <c r="G23" s="64">
        <v>45370</v>
      </c>
    </row>
    <row r="24" spans="2:7" s="2" customFormat="1" ht="241.5" customHeight="1" x14ac:dyDescent="0.25">
      <c r="B24" s="65" t="s">
        <v>97</v>
      </c>
      <c r="C24" s="29" t="s">
        <v>13</v>
      </c>
      <c r="D24" s="30" t="s">
        <v>96</v>
      </c>
      <c r="E24" s="65" t="s">
        <v>71</v>
      </c>
      <c r="F24" s="24">
        <v>863235.2</v>
      </c>
      <c r="G24" s="66">
        <v>45371</v>
      </c>
    </row>
    <row r="25" spans="2:7" s="2" customFormat="1" ht="196.5" customHeight="1" x14ac:dyDescent="0.25">
      <c r="B25" s="65" t="s">
        <v>99</v>
      </c>
      <c r="C25" s="29" t="s">
        <v>100</v>
      </c>
      <c r="D25" s="30" t="s">
        <v>98</v>
      </c>
      <c r="E25" s="65" t="s">
        <v>71</v>
      </c>
      <c r="F25" s="24">
        <v>462188.3</v>
      </c>
      <c r="G25" s="64">
        <v>45369</v>
      </c>
    </row>
    <row r="26" spans="2:7" s="2" customFormat="1" ht="215.25" customHeight="1" x14ac:dyDescent="0.25">
      <c r="B26" s="65" t="s">
        <v>105</v>
      </c>
      <c r="C26" s="29" t="s">
        <v>46</v>
      </c>
      <c r="D26" s="30" t="s">
        <v>104</v>
      </c>
      <c r="E26" s="65" t="s">
        <v>71</v>
      </c>
      <c r="F26" s="24">
        <v>2182003.0699999998</v>
      </c>
      <c r="G26" s="66">
        <v>45358</v>
      </c>
    </row>
    <row r="27" spans="2:7" s="2" customFormat="1" ht="159" customHeight="1" x14ac:dyDescent="0.25">
      <c r="B27" s="65" t="s">
        <v>107</v>
      </c>
      <c r="C27" s="29" t="s">
        <v>46</v>
      </c>
      <c r="D27" s="30" t="s">
        <v>106</v>
      </c>
      <c r="E27" s="65" t="s">
        <v>66</v>
      </c>
      <c r="F27" s="24">
        <v>4049880</v>
      </c>
      <c r="G27" s="66">
        <v>45371</v>
      </c>
    </row>
    <row r="28" spans="2:7" s="2" customFormat="1" ht="241.5" customHeight="1" x14ac:dyDescent="0.25">
      <c r="B28" s="65" t="s">
        <v>108</v>
      </c>
      <c r="C28" s="29" t="s">
        <v>109</v>
      </c>
      <c r="D28" s="30" t="s">
        <v>110</v>
      </c>
      <c r="E28" s="65" t="s">
        <v>66</v>
      </c>
      <c r="F28" s="24">
        <v>5362000</v>
      </c>
      <c r="G28" s="64">
        <v>45373</v>
      </c>
    </row>
    <row r="29" spans="2:7" s="2" customFormat="1" ht="36" x14ac:dyDescent="0.25">
      <c r="B29" s="57"/>
      <c r="C29" s="58"/>
      <c r="D29" s="58"/>
      <c r="E29" s="59"/>
      <c r="F29" s="60"/>
      <c r="G29" s="61"/>
    </row>
    <row r="30" spans="2:7" ht="36" customHeight="1" x14ac:dyDescent="0.55000000000000004">
      <c r="B30" s="54"/>
      <c r="C30" s="4"/>
      <c r="D30" s="4"/>
      <c r="E30" s="10"/>
      <c r="F30" s="10"/>
      <c r="G30" s="53"/>
    </row>
    <row r="31" spans="2:7" ht="36" customHeight="1" x14ac:dyDescent="0.55000000000000004">
      <c r="B31" s="54"/>
      <c r="C31" s="4"/>
      <c r="D31" s="4"/>
      <c r="E31" s="10"/>
      <c r="F31" s="10"/>
      <c r="G31" s="53"/>
    </row>
    <row r="32" spans="2:7" s="3" customFormat="1" ht="36" customHeight="1" x14ac:dyDescent="0.55000000000000004">
      <c r="B32" s="54"/>
      <c r="C32" s="72" t="s">
        <v>40</v>
      </c>
      <c r="D32" s="72"/>
      <c r="E32" s="72"/>
      <c r="F32" s="72"/>
      <c r="G32" s="48"/>
    </row>
    <row r="33" spans="2:7" s="3" customFormat="1" ht="48.75" customHeight="1" x14ac:dyDescent="0.55000000000000004">
      <c r="B33" s="55"/>
      <c r="C33" s="68" t="s">
        <v>3</v>
      </c>
      <c r="D33" s="68"/>
      <c r="E33" s="68"/>
      <c r="F33" s="68"/>
      <c r="G33" s="56"/>
    </row>
    <row r="34" spans="2:7" ht="15" customHeight="1" x14ac:dyDescent="0.25"/>
  </sheetData>
  <mergeCells count="3">
    <mergeCell ref="B8:G10"/>
    <mergeCell ref="C33:F33"/>
    <mergeCell ref="C32:F32"/>
  </mergeCells>
  <printOptions horizontalCentered="1"/>
  <pageMargins left="0.25" right="0.25" top="0.75" bottom="0.75" header="0.3" footer="0.3"/>
  <pageSetup scale="1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2" t="s">
        <v>5</v>
      </c>
      <c r="B3" s="32" t="s">
        <v>0</v>
      </c>
      <c r="C3" s="32" t="s">
        <v>1</v>
      </c>
      <c r="D3" s="32" t="s">
        <v>4</v>
      </c>
      <c r="E3" s="32" t="s">
        <v>6</v>
      </c>
      <c r="F3" s="37" t="s">
        <v>2</v>
      </c>
      <c r="G3" s="39" t="s">
        <v>47</v>
      </c>
    </row>
    <row r="4" spans="1:7" ht="63.75" customHeight="1" x14ac:dyDescent="0.25">
      <c r="A4" s="33" t="s">
        <v>49</v>
      </c>
      <c r="B4" s="33" t="s">
        <v>46</v>
      </c>
      <c r="C4" s="33" t="s">
        <v>56</v>
      </c>
      <c r="D4" s="33" t="s">
        <v>4</v>
      </c>
      <c r="E4" s="34">
        <v>196116.54</v>
      </c>
      <c r="F4" s="35">
        <v>45176</v>
      </c>
      <c r="G4" s="38" t="s">
        <v>48</v>
      </c>
    </row>
    <row r="5" spans="1:7" ht="61.5" hidden="1" customHeight="1" x14ac:dyDescent="0.25">
      <c r="A5" s="33" t="s">
        <v>42</v>
      </c>
      <c r="B5" s="33" t="s">
        <v>43</v>
      </c>
      <c r="C5" s="33" t="s">
        <v>41</v>
      </c>
      <c r="D5" s="33" t="s">
        <v>9</v>
      </c>
      <c r="E5" s="34">
        <v>280000</v>
      </c>
      <c r="F5" s="35">
        <v>45170</v>
      </c>
      <c r="G5" s="38" t="s">
        <v>48</v>
      </c>
    </row>
    <row r="6" spans="1:7" ht="90" x14ac:dyDescent="0.25">
      <c r="A6" s="33" t="s">
        <v>44</v>
      </c>
      <c r="B6" s="33" t="s">
        <v>46</v>
      </c>
      <c r="C6" s="33" t="s">
        <v>45</v>
      </c>
      <c r="D6" s="33" t="s">
        <v>4</v>
      </c>
      <c r="E6" s="34">
        <v>1492700</v>
      </c>
      <c r="F6" s="35">
        <v>45184</v>
      </c>
      <c r="G6" s="38" t="s">
        <v>48</v>
      </c>
    </row>
    <row r="7" spans="1:7" ht="45" x14ac:dyDescent="0.25">
      <c r="A7" s="33" t="s">
        <v>50</v>
      </c>
      <c r="B7" s="33" t="s">
        <v>52</v>
      </c>
      <c r="C7" s="33" t="s">
        <v>51</v>
      </c>
      <c r="D7" s="33" t="s">
        <v>4</v>
      </c>
      <c r="E7" s="34">
        <v>1158782.3600000001</v>
      </c>
      <c r="F7" s="35">
        <v>45190</v>
      </c>
      <c r="G7" s="38" t="s">
        <v>48</v>
      </c>
    </row>
    <row r="8" spans="1:7" ht="75" x14ac:dyDescent="0.25">
      <c r="A8" s="33" t="s">
        <v>53</v>
      </c>
      <c r="B8" s="33" t="s">
        <v>55</v>
      </c>
      <c r="C8" s="33" t="s">
        <v>54</v>
      </c>
      <c r="D8" s="33" t="s">
        <v>4</v>
      </c>
      <c r="E8" s="34">
        <v>1500000</v>
      </c>
      <c r="F8" s="35">
        <v>45196</v>
      </c>
      <c r="G8" s="38" t="s">
        <v>48</v>
      </c>
    </row>
    <row r="9" spans="1:7" ht="45" x14ac:dyDescent="0.25">
      <c r="A9" s="33" t="s">
        <v>57</v>
      </c>
      <c r="B9" s="33" t="s">
        <v>46</v>
      </c>
      <c r="C9" s="33" t="s">
        <v>61</v>
      </c>
      <c r="D9" s="33" t="s">
        <v>4</v>
      </c>
      <c r="E9" s="38" t="s">
        <v>62</v>
      </c>
      <c r="F9" s="35">
        <v>45194</v>
      </c>
      <c r="G9" s="38" t="s">
        <v>48</v>
      </c>
    </row>
    <row r="10" spans="1:7" ht="45" hidden="1" x14ac:dyDescent="0.25">
      <c r="A10" s="33" t="s">
        <v>58</v>
      </c>
      <c r="B10" s="36" t="s">
        <v>64</v>
      </c>
      <c r="C10" s="33" t="s">
        <v>63</v>
      </c>
      <c r="D10" s="38" t="s">
        <v>9</v>
      </c>
      <c r="E10" s="40">
        <v>900000</v>
      </c>
      <c r="F10" s="35">
        <v>45194</v>
      </c>
      <c r="G10" s="38" t="s">
        <v>48</v>
      </c>
    </row>
    <row r="11" spans="1:7" ht="45" x14ac:dyDescent="0.25">
      <c r="A11" s="33" t="s">
        <v>59</v>
      </c>
      <c r="B11" s="33" t="s">
        <v>46</v>
      </c>
      <c r="C11" s="33" t="s">
        <v>65</v>
      </c>
      <c r="D11" s="38" t="s">
        <v>66</v>
      </c>
      <c r="E11" s="38" t="s">
        <v>62</v>
      </c>
      <c r="F11" s="35">
        <v>45195</v>
      </c>
      <c r="G11" s="38" t="s">
        <v>48</v>
      </c>
    </row>
    <row r="12" spans="1:7" ht="45" x14ac:dyDescent="0.25">
      <c r="A12" s="33" t="s">
        <v>60</v>
      </c>
      <c r="B12" s="36" t="s">
        <v>68</v>
      </c>
      <c r="C12" s="33" t="s">
        <v>67</v>
      </c>
      <c r="D12" s="33" t="s">
        <v>4</v>
      </c>
      <c r="E12" s="38" t="s">
        <v>62</v>
      </c>
      <c r="F12" s="35">
        <v>45196</v>
      </c>
      <c r="G12" s="36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2">
        <v>5660</v>
      </c>
      <c r="J13" s="42">
        <f>(F13*H13)</f>
        <v>141500</v>
      </c>
      <c r="K13" s="42">
        <f>(J13*$L$15)</f>
        <v>14150</v>
      </c>
      <c r="L13" s="44">
        <f>(J13-K13)</f>
        <v>127350</v>
      </c>
    </row>
    <row r="14" spans="5:14" x14ac:dyDescent="0.25">
      <c r="E14" t="s">
        <v>70</v>
      </c>
      <c r="F14">
        <v>25</v>
      </c>
      <c r="H14" s="41">
        <v>595</v>
      </c>
      <c r="J14" s="42">
        <f>(F14*H14)</f>
        <v>14875</v>
      </c>
      <c r="K14" s="42">
        <f>(J14*$L$15)</f>
        <v>1487.5</v>
      </c>
      <c r="L14" s="44">
        <f>(J14-K14)</f>
        <v>13387.5</v>
      </c>
      <c r="N14" s="44">
        <f>SUM(L13+L14)</f>
        <v>140737.5</v>
      </c>
    </row>
    <row r="15" spans="5:14" x14ac:dyDescent="0.25">
      <c r="J15" s="42">
        <f>SUM(J13:J14)</f>
        <v>156375</v>
      </c>
      <c r="L15" s="43">
        <v>0.1</v>
      </c>
    </row>
    <row r="16" spans="5:14" x14ac:dyDescent="0.25">
      <c r="J16">
        <f>(J15*L15)</f>
        <v>15637.5</v>
      </c>
    </row>
    <row r="17" spans="10:12" x14ac:dyDescent="0.25">
      <c r="J17" s="44">
        <f>(J15-J16)</f>
        <v>140737.5</v>
      </c>
      <c r="L17" s="43">
        <v>0.18</v>
      </c>
    </row>
    <row r="18" spans="10:12" x14ac:dyDescent="0.25">
      <c r="K18" s="45">
        <f>(J17*L17)</f>
        <v>25332.75</v>
      </c>
    </row>
    <row r="19" spans="10:12" x14ac:dyDescent="0.25">
      <c r="K19" s="42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73" t="s">
        <v>8</v>
      </c>
      <c r="C8" s="67"/>
      <c r="D8" s="67"/>
      <c r="E8" s="67"/>
      <c r="F8" s="67"/>
      <c r="G8" s="74"/>
    </row>
    <row r="9" spans="2:8" s="2" customFormat="1" ht="15" customHeight="1" x14ac:dyDescent="0.25">
      <c r="B9" s="73"/>
      <c r="C9" s="67"/>
      <c r="D9" s="67"/>
      <c r="E9" s="67"/>
      <c r="F9" s="67"/>
      <c r="G9" s="74"/>
    </row>
    <row r="10" spans="2:8" s="2" customFormat="1" ht="15" customHeight="1" x14ac:dyDescent="0.25">
      <c r="B10" s="73"/>
      <c r="C10" s="67"/>
      <c r="D10" s="67"/>
      <c r="E10" s="67"/>
      <c r="F10" s="67"/>
      <c r="G10" s="74"/>
    </row>
    <row r="11" spans="2:8" s="2" customFormat="1" ht="36" x14ac:dyDescent="0.55000000000000004">
      <c r="B11" s="26"/>
      <c r="C11" s="25"/>
      <c r="D11" s="25"/>
      <c r="E11" s="25"/>
      <c r="F11" s="25"/>
      <c r="G11" s="27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9" t="s">
        <v>0</v>
      </c>
      <c r="D13" s="29" t="s">
        <v>1</v>
      </c>
      <c r="E13" s="29" t="s">
        <v>4</v>
      </c>
      <c r="F13" s="29" t="s">
        <v>6</v>
      </c>
      <c r="G13" s="17" t="s">
        <v>2</v>
      </c>
    </row>
    <row r="14" spans="2:8" s="2" customFormat="1" ht="111" customHeight="1" x14ac:dyDescent="0.25">
      <c r="B14" s="76" t="s">
        <v>14</v>
      </c>
      <c r="C14" s="29" t="s">
        <v>13</v>
      </c>
      <c r="D14" s="77" t="s">
        <v>17</v>
      </c>
      <c r="E14" s="79" t="s">
        <v>11</v>
      </c>
      <c r="F14" s="9">
        <v>1003874.4</v>
      </c>
      <c r="G14" s="81" t="s">
        <v>19</v>
      </c>
    </row>
    <row r="15" spans="2:8" s="2" customFormat="1" ht="119.25" customHeight="1" x14ac:dyDescent="0.25">
      <c r="B15" s="76"/>
      <c r="C15" s="29" t="s">
        <v>18</v>
      </c>
      <c r="D15" s="78"/>
      <c r="E15" s="80"/>
      <c r="F15" s="9">
        <v>400722.07</v>
      </c>
      <c r="G15" s="81"/>
      <c r="H15" s="31" t="s">
        <v>12</v>
      </c>
    </row>
    <row r="16" spans="2:8" s="2" customFormat="1" ht="191.25" customHeight="1" x14ac:dyDescent="0.25">
      <c r="B16" s="28" t="s">
        <v>15</v>
      </c>
      <c r="C16" s="29" t="s">
        <v>21</v>
      </c>
      <c r="D16" s="29" t="s">
        <v>20</v>
      </c>
      <c r="E16" s="28" t="s">
        <v>9</v>
      </c>
      <c r="F16" s="9">
        <v>269499.98</v>
      </c>
      <c r="G16" s="5">
        <v>45142</v>
      </c>
      <c r="H16" s="28" t="s">
        <v>12</v>
      </c>
    </row>
    <row r="17" spans="2:8" s="2" customFormat="1" ht="216" customHeight="1" x14ac:dyDescent="0.25">
      <c r="B17" s="28" t="s">
        <v>16</v>
      </c>
      <c r="C17" s="29" t="s">
        <v>23</v>
      </c>
      <c r="D17" s="30" t="s">
        <v>22</v>
      </c>
      <c r="E17" s="28" t="s">
        <v>9</v>
      </c>
      <c r="F17" s="9">
        <v>1170869.76</v>
      </c>
      <c r="G17" s="5">
        <v>45142</v>
      </c>
      <c r="H17" s="28" t="s">
        <v>12</v>
      </c>
    </row>
    <row r="18" spans="2:8" s="2" customFormat="1" ht="189" customHeight="1" x14ac:dyDescent="0.25">
      <c r="B18" s="28" t="s">
        <v>25</v>
      </c>
      <c r="C18" s="29" t="s">
        <v>26</v>
      </c>
      <c r="D18" s="29" t="s">
        <v>24</v>
      </c>
      <c r="E18" s="28" t="s">
        <v>4</v>
      </c>
      <c r="F18" s="9">
        <v>1499999.48</v>
      </c>
      <c r="G18" s="5">
        <v>45148</v>
      </c>
      <c r="H18" s="28" t="s">
        <v>12</v>
      </c>
    </row>
    <row r="19" spans="2:8" s="2" customFormat="1" ht="229.5" customHeight="1" x14ac:dyDescent="0.25">
      <c r="B19" s="28" t="s">
        <v>27</v>
      </c>
      <c r="C19" s="29" t="s">
        <v>33</v>
      </c>
      <c r="D19" s="29" t="s">
        <v>32</v>
      </c>
      <c r="E19" s="28" t="s">
        <v>9</v>
      </c>
      <c r="F19" s="9">
        <v>1200000</v>
      </c>
      <c r="G19" s="18">
        <v>45156</v>
      </c>
      <c r="H19" s="28" t="s">
        <v>12</v>
      </c>
    </row>
    <row r="20" spans="2:8" s="2" customFormat="1" ht="198" customHeight="1" x14ac:dyDescent="0.25">
      <c r="B20" s="28" t="s">
        <v>28</v>
      </c>
      <c r="C20" s="29" t="s">
        <v>35</v>
      </c>
      <c r="D20" s="29" t="s">
        <v>34</v>
      </c>
      <c r="E20" s="28" t="s">
        <v>9</v>
      </c>
      <c r="F20" s="9">
        <v>634840</v>
      </c>
      <c r="G20" s="5">
        <v>45148</v>
      </c>
      <c r="H20" s="28" t="s">
        <v>12</v>
      </c>
    </row>
    <row r="21" spans="2:8" s="2" customFormat="1" ht="204.75" customHeight="1" x14ac:dyDescent="0.25">
      <c r="B21" s="28" t="s">
        <v>29</v>
      </c>
      <c r="C21" s="29" t="s">
        <v>37</v>
      </c>
      <c r="D21" s="29" t="s">
        <v>36</v>
      </c>
      <c r="E21" s="28" t="s">
        <v>9</v>
      </c>
      <c r="F21" s="29" t="s">
        <v>37</v>
      </c>
      <c r="G21" s="18">
        <v>45162</v>
      </c>
      <c r="H21" s="28" t="s">
        <v>12</v>
      </c>
    </row>
    <row r="22" spans="2:8" s="2" customFormat="1" ht="198" customHeight="1" x14ac:dyDescent="0.25">
      <c r="B22" s="28" t="s">
        <v>30</v>
      </c>
      <c r="C22" s="29" t="s">
        <v>10</v>
      </c>
      <c r="D22" s="29" t="s">
        <v>38</v>
      </c>
      <c r="E22" s="28" t="s">
        <v>4</v>
      </c>
      <c r="F22" s="29" t="s">
        <v>10</v>
      </c>
      <c r="G22" s="18">
        <v>45159</v>
      </c>
      <c r="H22" s="28" t="s">
        <v>12</v>
      </c>
    </row>
    <row r="23" spans="2:8" s="2" customFormat="1" ht="235.5" customHeight="1" x14ac:dyDescent="0.25">
      <c r="B23" s="28" t="s">
        <v>31</v>
      </c>
      <c r="C23" s="29" t="s">
        <v>10</v>
      </c>
      <c r="D23" s="29" t="s">
        <v>39</v>
      </c>
      <c r="E23" s="28" t="s">
        <v>4</v>
      </c>
      <c r="F23" s="9">
        <v>1500000</v>
      </c>
      <c r="G23" s="18">
        <v>45163</v>
      </c>
      <c r="H23" s="28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72" t="s">
        <v>7</v>
      </c>
      <c r="D27" s="72"/>
      <c r="E27" s="72"/>
      <c r="F27" s="72"/>
      <c r="G27" s="27"/>
    </row>
    <row r="28" spans="2:8" s="3" customFormat="1" ht="48.75" customHeight="1" thickBot="1" x14ac:dyDescent="0.6">
      <c r="B28" s="22"/>
      <c r="C28" s="75" t="s">
        <v>3</v>
      </c>
      <c r="D28" s="75"/>
      <c r="E28" s="75"/>
      <c r="F28" s="75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marzo</vt:lpstr>
      <vt:lpstr>Sheet1</vt:lpstr>
      <vt:lpstr>Sheet2</vt:lpstr>
      <vt:lpstr>CM</vt:lpstr>
      <vt:lpstr>CM!Área_de_impresión</vt:lpstr>
      <vt:lpstr>'MIPYMES marzo'!Área_de_impresión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2024-03-05T16:14:19Z</cp:lastPrinted>
  <dcterms:created xsi:type="dcterms:W3CDTF">2022-01-18T16:01:13Z</dcterms:created>
  <dcterms:modified xsi:type="dcterms:W3CDTF">2024-04-15T18:14:19Z</dcterms:modified>
</cp:coreProperties>
</file>