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8040" windowHeight="3255"/>
  </bookViews>
  <sheets>
    <sheet name="CD. may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mayo'!$B$13:$G$25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mayo'!$B$1:$G$25</definedName>
    <definedName name="_xlnm.Print_Area" localSheetId="3">CM!$B$2:$G$28</definedName>
    <definedName name="incBuyerDossierDetaillnkRequestName" localSheetId="0">'CD. mayo'!$D$14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1" localSheetId="0">'CD. mayo'!#REF!</definedName>
    <definedName name="lnkProcurementContractViewLinkNewTab_0" localSheetId="0">'CD. mayo'!#REF!</definedName>
    <definedName name="lnkReplyAnalysisEditViewLinkNewTab_0" localSheetId="0">'CD. mayo'!$C$16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<sst xmlns="http://schemas.openxmlformats.org/spreadsheetml/2006/main" count="161" uniqueCount="100">
  <si>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</si>
  <si>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</si>
  <si>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</si>
  <si>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</si>
  <si>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</si>
  <si>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</si>
  <si>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</si>
  <si>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</si>
  <si>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</si>
  <si>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</si>
  <si>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</si>
  <si>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</si>
  <si>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</si>
  <si>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</si>
  <si>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</si>
  <si>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</si>
  <si>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</si>
  <si>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</si>
  <si>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</si>
  <si>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</si>
  <si>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</si>
  <si>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</si>
  <si>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</si>
  <si>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</si>
  <si>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</si>
  <si>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</si>
  <si>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</si>
  <si>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</si>
  <si>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</si>
  <si>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</si>
  <si>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</si>
  <si>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</si>
  <si>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</si>
  <si>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</si>
  <si>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</si>
  <si>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</si>
  <si>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</si>
  <si>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</si>
  <si>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</si>
  <si>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</si>
  <si>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</si>
  <si>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</si>
  <si>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</si>
  <si>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</si>
  <si>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</si>
  <si>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</si>
  <si>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</si>
  <si>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</si>
  <si>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</si>
  <si>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</si>
  <si>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</si>
  <si>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</si>
  <si>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</si>
  <si>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</si>
  <si>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</si>
  <si>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</si>
  <si>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</si>
  <si>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</si>
  <si>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</si>
  <si>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</si>
  <si>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</si>
  <si>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</si>
  <si>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</si>
  <si>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</si>
  <si>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</si>
  <si>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</si>
  <si>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</si>
  <si>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</si>
  <si>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</si>
  <si>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</si>
  <si>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</si>
  <si>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</si>
  <si>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</si>
  <si>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Victor García Aire Acondicionado, SRL</t>
  </si>
  <si>
    <t>Relación de Compras realizadas Por debajo del Umbral (Compras Directas) Micro pequeñas y Medianas Empresas mayo 2024</t>
  </si>
  <si>
    <t>En Adjudicación</t>
  </si>
  <si>
    <t>PS-DAF-CD-2024-0022</t>
  </si>
  <si>
    <t>PS-DAF-CD-2024-0023</t>
  </si>
  <si>
    <t>PS-DAF-CD-2024-0024</t>
  </si>
  <si>
    <t>PS-DAF-CD-2024-0025</t>
  </si>
  <si>
    <t>PS-DAF-CD-2024-0026</t>
  </si>
  <si>
    <t>PS-DAF-CD-2024-0027</t>
  </si>
  <si>
    <t>PS-DAF-CD-2024-0028</t>
  </si>
  <si>
    <t>PS-DAF-CD-2024-0029</t>
  </si>
  <si>
    <t>Servicios de Publicación en dos periódicos de circulación nacional para la Convocatoria de un proceso de Licitación Pública para el Programa Supérate.</t>
  </si>
  <si>
    <t>Publicaciones Ahora, SAS</t>
  </si>
  <si>
    <t>Editora Hoy, SAS</t>
  </si>
  <si>
    <t>Adquisición de Lavadora Tipo Torre para uso del Proyecto de Prevención de Embarazo en Adolescentes de la Dirección de Género y Cuidados de la Institución, dirigido a Mipymes.</t>
  </si>
  <si>
    <t>Wendy's Muebles, SRL</t>
  </si>
  <si>
    <t>Adquisición de Equipos de apoyo de construcción y mantenimiento para las diferentes dependencias del Programa Supérate, dirigido a Mipymes.</t>
  </si>
  <si>
    <t>Servicio de confección de ductos y adquisición e instalación de compresor para las áreas de Planificación y Compras del Programa Supérate, dirigido a Mipymes.</t>
  </si>
  <si>
    <t>Servicio de Mantenimiento Preventivo/Correctivo del Ascensor del edificio San Rafael, dependencia del Programa Supérate</t>
  </si>
  <si>
    <t>Elevadores Norte, SRL</t>
  </si>
  <si>
    <t>Adquisición de esclavinas para graduación de las mujeres Superemprendedoras del Programa Supérate, dirigido a Mipymes</t>
  </si>
  <si>
    <t>Ronny Publicidad, SRL</t>
  </si>
  <si>
    <t>Servicio de estilismo para mujeres participantes de graduación Superemprendedoras dirigido a Mipymes Mujer.</t>
  </si>
  <si>
    <t>Cambra Caribbean Group, SRL</t>
  </si>
  <si>
    <t>Adquisición de Certificados para Graduaciones de los Proyectos de Superación Económica y Rollos para la impresora de Activos Fijos del Programa Supérate.</t>
  </si>
  <si>
    <t>INDUSTRIA NACIONAL DE ETIQUETAS, SRL</t>
  </si>
  <si>
    <t>Grupo Astro,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</si>
</sst>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4" fontId="4" fillId="0" borderId="1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4">
    <cellStyle name="Comma 2" xfId="3"/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5"/>
  <sheetViews>
    <sheetView tabSelected="1" topLeftCell="A4" zoomScale="40" zoomScaleNormal="40" zoomScaleSheetLayoutView="40" workbookViewId="0">
      <selection activeCell="B8" sqref="B8:G8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62"/>
      <c r="C1" s="63"/>
      <c r="D1" s="63"/>
      <c r="E1" s="63"/>
      <c r="F1" s="63"/>
      <c r="G1" s="64"/>
    </row>
    <row r="2" spans="2:7" ht="36" customHeight="1" x14ac:dyDescent="0.25">
      <c r="B2" s="65"/>
      <c r="C2" s="66"/>
      <c r="D2" s="66"/>
      <c r="E2" s="66"/>
      <c r="F2" s="66"/>
      <c r="G2" s="67"/>
    </row>
    <row r="3" spans="2:7" ht="36" customHeight="1" x14ac:dyDescent="0.25">
      <c r="B3" s="65"/>
      <c r="C3" s="66"/>
      <c r="D3" s="66"/>
      <c r="E3" s="66"/>
      <c r="F3" s="66"/>
      <c r="G3" s="67"/>
    </row>
    <row r="4" spans="2:7" ht="36" customHeight="1" x14ac:dyDescent="0.25">
      <c r="B4" s="65"/>
      <c r="C4" s="66"/>
      <c r="D4" s="66"/>
      <c r="E4" s="66"/>
      <c r="F4" s="66"/>
      <c r="G4" s="67"/>
    </row>
    <row r="5" spans="2:7" ht="36" customHeight="1" x14ac:dyDescent="0.25">
      <c r="B5" s="65"/>
      <c r="C5" s="66"/>
      <c r="D5" s="66"/>
      <c r="E5" s="66"/>
      <c r="F5" s="66"/>
      <c r="G5" s="67"/>
    </row>
    <row r="6" spans="2:7" ht="36" customHeight="1" x14ac:dyDescent="0.25">
      <c r="B6" s="65"/>
      <c r="C6" s="66"/>
      <c r="D6" s="66"/>
      <c r="E6" s="66"/>
      <c r="F6" s="66"/>
      <c r="G6" s="67"/>
    </row>
    <row r="7" spans="2:7" ht="36" customHeight="1" x14ac:dyDescent="0.25">
      <c r="B7" s="68"/>
      <c r="C7" s="69"/>
      <c r="D7" s="69"/>
      <c r="E7" s="69"/>
      <c r="F7" s="69"/>
      <c r="G7" s="70"/>
    </row>
    <row r="8" spans="2:7" s="2" customFormat="1" ht="28.5" customHeight="1" x14ac:dyDescent="0.55000000000000004">
      <c r="B8" s="79" t="s">
        <v>74</v>
      </c>
      <c r="C8" s="80"/>
      <c r="D8" s="80"/>
      <c r="E8" s="80"/>
      <c r="F8" s="80"/>
      <c r="G8" s="81"/>
    </row>
    <row r="9" spans="2:7" s="2" customFormat="1" ht="15" customHeight="1" x14ac:dyDescent="0.25">
      <c r="B9" s="62"/>
      <c r="C9" s="63"/>
      <c r="D9" s="63"/>
      <c r="E9" s="63"/>
      <c r="F9" s="63"/>
      <c r="G9" s="64"/>
    </row>
    <row r="10" spans="2:7" s="2" customFormat="1" ht="15" customHeight="1" x14ac:dyDescent="0.25">
      <c r="B10" s="65"/>
      <c r="C10" s="66"/>
      <c r="D10" s="66"/>
      <c r="E10" s="66"/>
      <c r="F10" s="66"/>
      <c r="G10" s="67"/>
    </row>
    <row r="11" spans="2:7" s="2" customFormat="1" ht="36" customHeight="1" x14ac:dyDescent="0.25">
      <c r="B11" s="65"/>
      <c r="C11" s="66"/>
      <c r="D11" s="66"/>
      <c r="E11" s="66"/>
      <c r="F11" s="66"/>
      <c r="G11" s="67"/>
    </row>
    <row r="12" spans="2:7" s="2" customFormat="1" ht="36" customHeight="1" x14ac:dyDescent="0.25">
      <c r="B12" s="68"/>
      <c r="C12" s="69"/>
      <c r="D12" s="69"/>
      <c r="E12" s="69"/>
      <c r="F12" s="69"/>
      <c r="G12" s="70"/>
    </row>
    <row r="13" spans="2:7" s="2" customFormat="1" ht="72" x14ac:dyDescent="0.55000000000000004">
      <c r="B13" s="10" t="s">
        <v>5</v>
      </c>
      <c r="C13" s="10" t="s">
        <v>0</v>
      </c>
      <c r="D13" s="5" t="s">
        <v>1</v>
      </c>
      <c r="E13" s="10" t="s">
        <v>4</v>
      </c>
      <c r="F13" s="31" t="s">
        <v>6</v>
      </c>
      <c r="G13" s="10" t="s">
        <v>2</v>
      </c>
    </row>
    <row r="14" spans="2:7" s="2" customFormat="1" ht="105.75" customHeight="1" x14ac:dyDescent="0.25">
      <c r="B14" s="73" t="s">
        <v>76</v>
      </c>
      <c r="C14" s="54" t="s">
        <v>85</v>
      </c>
      <c r="D14" s="75" t="s">
        <v>84</v>
      </c>
      <c r="E14" s="57" t="s">
        <v>10</v>
      </c>
      <c r="F14" s="61">
        <v>47292.63</v>
      </c>
      <c r="G14" s="58">
        <v>45419</v>
      </c>
    </row>
    <row r="15" spans="2:7" ht="122.25" customHeight="1" x14ac:dyDescent="0.25">
      <c r="B15" s="74"/>
      <c r="C15" s="31" t="s">
        <v>86</v>
      </c>
      <c r="D15" s="76"/>
      <c r="E15" s="57" t="s">
        <v>10</v>
      </c>
      <c r="F15" s="11">
        <v>64056.3</v>
      </c>
      <c r="G15" s="58">
        <v>45419</v>
      </c>
    </row>
    <row r="16" spans="2:7" ht="251.25" customHeight="1" x14ac:dyDescent="0.25">
      <c r="B16" s="54" t="s">
        <v>77</v>
      </c>
      <c r="C16" s="31" t="s">
        <v>88</v>
      </c>
      <c r="D16" s="31" t="s">
        <v>87</v>
      </c>
      <c r="E16" s="48" t="s">
        <v>72</v>
      </c>
      <c r="F16" s="26">
        <v>82482</v>
      </c>
      <c r="G16" s="58">
        <v>45419</v>
      </c>
    </row>
    <row r="17" spans="2:7" ht="216" x14ac:dyDescent="0.25">
      <c r="B17" s="54" t="s">
        <v>78</v>
      </c>
      <c r="C17" s="31" t="s">
        <v>75</v>
      </c>
      <c r="D17" s="55" t="s">
        <v>89</v>
      </c>
      <c r="E17" s="54" t="s">
        <v>72</v>
      </c>
      <c r="F17" s="31" t="s">
        <v>75</v>
      </c>
      <c r="G17" s="59">
        <v>45443</v>
      </c>
    </row>
    <row r="18" spans="2:7" ht="255.75" customHeight="1" x14ac:dyDescent="0.25">
      <c r="B18" s="54" t="s">
        <v>79</v>
      </c>
      <c r="C18" s="31" t="s">
        <v>73</v>
      </c>
      <c r="D18" s="56" t="s">
        <v>90</v>
      </c>
      <c r="E18" s="54" t="s">
        <v>72</v>
      </c>
      <c r="F18" s="26">
        <v>136200</v>
      </c>
      <c r="G18" s="60">
        <v>45421</v>
      </c>
    </row>
    <row r="19" spans="2:7" ht="180" x14ac:dyDescent="0.25">
      <c r="B19" s="54" t="s">
        <v>80</v>
      </c>
      <c r="C19" s="31" t="s">
        <v>92</v>
      </c>
      <c r="D19" s="32" t="s">
        <v>91</v>
      </c>
      <c r="E19" s="53" t="s">
        <v>10</v>
      </c>
      <c r="F19" s="26">
        <v>167088</v>
      </c>
      <c r="G19" s="58">
        <v>45426</v>
      </c>
    </row>
    <row r="20" spans="2:7" ht="216" customHeight="1" x14ac:dyDescent="0.25">
      <c r="B20" s="54" t="s">
        <v>81</v>
      </c>
      <c r="C20" s="31" t="s">
        <v>94</v>
      </c>
      <c r="D20" s="32" t="s">
        <v>93</v>
      </c>
      <c r="E20" s="54" t="s">
        <v>72</v>
      </c>
      <c r="F20" s="26">
        <v>97674.5</v>
      </c>
      <c r="G20" s="58">
        <v>45432</v>
      </c>
    </row>
    <row r="21" spans="2:7" ht="180" x14ac:dyDescent="0.25">
      <c r="B21" s="54" t="s">
        <v>82</v>
      </c>
      <c r="C21" s="31" t="s">
        <v>96</v>
      </c>
      <c r="D21" s="32" t="s">
        <v>95</v>
      </c>
      <c r="E21" s="53" t="s">
        <v>12</v>
      </c>
      <c r="F21" s="26">
        <v>189980</v>
      </c>
      <c r="G21" s="58">
        <v>45435</v>
      </c>
    </row>
    <row r="22" spans="2:7" ht="100.5" customHeight="1" x14ac:dyDescent="0.25">
      <c r="B22" s="73" t="s">
        <v>83</v>
      </c>
      <c r="C22" s="31" t="s">
        <v>98</v>
      </c>
      <c r="D22" s="75" t="s">
        <v>97</v>
      </c>
      <c r="E22" s="54" t="s">
        <v>10</v>
      </c>
      <c r="F22" s="26">
        <v>45878.400000000001</v>
      </c>
      <c r="G22" s="77">
        <v>45432</v>
      </c>
    </row>
    <row r="23" spans="2:7" ht="110.25" customHeight="1" x14ac:dyDescent="0.25">
      <c r="B23" s="74"/>
      <c r="C23" s="31" t="s">
        <v>99</v>
      </c>
      <c r="D23" s="76"/>
      <c r="E23" s="53" t="s">
        <v>10</v>
      </c>
      <c r="F23" s="26">
        <v>82877.16</v>
      </c>
      <c r="G23" s="78"/>
    </row>
    <row r="24" spans="2:7" s="3" customFormat="1" ht="218.25" customHeight="1" x14ac:dyDescent="0.55000000000000004">
      <c r="B24" s="49"/>
      <c r="C24" s="72" t="s">
        <v>71</v>
      </c>
      <c r="D24" s="72"/>
      <c r="E24" s="72"/>
      <c r="F24" s="72"/>
      <c r="G24" s="50"/>
    </row>
    <row r="25" spans="2:7" s="3" customFormat="1" ht="69" customHeight="1" x14ac:dyDescent="0.55000000000000004">
      <c r="B25" s="51"/>
      <c r="C25" s="71" t="s">
        <v>7</v>
      </c>
      <c r="D25" s="71"/>
      <c r="E25" s="71"/>
      <c r="F25" s="71"/>
      <c r="G25" s="52"/>
    </row>
  </sheetData>
  <autoFilter ref="B13:G25"/>
  <mergeCells count="10">
    <mergeCell ref="B1:G7"/>
    <mergeCell ref="B9:G12"/>
    <mergeCell ref="C25:F25"/>
    <mergeCell ref="C24:F24"/>
    <mergeCell ref="B14:B15"/>
    <mergeCell ref="D14:D15"/>
    <mergeCell ref="B22:B23"/>
    <mergeCell ref="D22:D23"/>
    <mergeCell ref="G22:G23"/>
    <mergeCell ref="B8:G8"/>
  </mergeCells>
  <printOptions horizontalCentered="1"/>
  <pageMargins left="0.25" right="0.25" top="0.75" bottom="0.75" header="0.3" footer="0.3"/>
  <pageSetup scale="2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4" t="s">
        <v>5</v>
      </c>
      <c r="B3" s="34" t="s">
        <v>0</v>
      </c>
      <c r="C3" s="34" t="s">
        <v>1</v>
      </c>
      <c r="D3" s="34" t="s">
        <v>4</v>
      </c>
      <c r="E3" s="34" t="s">
        <v>6</v>
      </c>
      <c r="F3" s="39" t="s">
        <v>2</v>
      </c>
      <c r="G3" s="41" t="s">
        <v>47</v>
      </c>
    </row>
    <row r="4" spans="1:7" ht="63.75" customHeight="1" x14ac:dyDescent="0.25">
      <c r="A4" s="35" t="s">
        <v>49</v>
      </c>
      <c r="B4" s="35" t="s">
        <v>46</v>
      </c>
      <c r="C4" s="35" t="s">
        <v>56</v>
      </c>
      <c r="D4" s="35" t="s">
        <v>4</v>
      </c>
      <c r="E4" s="36">
        <v>196116.54</v>
      </c>
      <c r="F4" s="37">
        <v>45176</v>
      </c>
      <c r="G4" s="40" t="s">
        <v>48</v>
      </c>
    </row>
    <row r="5" spans="1:7" ht="61.5" hidden="1" customHeight="1" x14ac:dyDescent="0.25">
      <c r="A5" s="35" t="s">
        <v>42</v>
      </c>
      <c r="B5" s="35" t="s">
        <v>43</v>
      </c>
      <c r="C5" s="35" t="s">
        <v>41</v>
      </c>
      <c r="D5" s="35" t="s">
        <v>10</v>
      </c>
      <c r="E5" s="36">
        <v>280000</v>
      </c>
      <c r="F5" s="37">
        <v>45170</v>
      </c>
      <c r="G5" s="40" t="s">
        <v>48</v>
      </c>
    </row>
    <row r="6" spans="1:7" ht="90" x14ac:dyDescent="0.25">
      <c r="A6" s="35" t="s">
        <v>44</v>
      </c>
      <c r="B6" s="35" t="s">
        <v>46</v>
      </c>
      <c r="C6" s="35" t="s">
        <v>45</v>
      </c>
      <c r="D6" s="35" t="s">
        <v>4</v>
      </c>
      <c r="E6" s="36">
        <v>1492700</v>
      </c>
      <c r="F6" s="37">
        <v>45184</v>
      </c>
      <c r="G6" s="40" t="s">
        <v>48</v>
      </c>
    </row>
    <row r="7" spans="1:7" ht="45" x14ac:dyDescent="0.25">
      <c r="A7" s="35" t="s">
        <v>50</v>
      </c>
      <c r="B7" s="35" t="s">
        <v>52</v>
      </c>
      <c r="C7" s="35" t="s">
        <v>51</v>
      </c>
      <c r="D7" s="35" t="s">
        <v>4</v>
      </c>
      <c r="E7" s="36">
        <v>1158782.3600000001</v>
      </c>
      <c r="F7" s="37">
        <v>45190</v>
      </c>
      <c r="G7" s="40" t="s">
        <v>48</v>
      </c>
    </row>
    <row r="8" spans="1:7" ht="75" x14ac:dyDescent="0.25">
      <c r="A8" s="35" t="s">
        <v>53</v>
      </c>
      <c r="B8" s="35" t="s">
        <v>55</v>
      </c>
      <c r="C8" s="35" t="s">
        <v>54</v>
      </c>
      <c r="D8" s="35" t="s">
        <v>4</v>
      </c>
      <c r="E8" s="36">
        <v>1500000</v>
      </c>
      <c r="F8" s="37">
        <v>45196</v>
      </c>
      <c r="G8" s="40" t="s">
        <v>48</v>
      </c>
    </row>
    <row r="9" spans="1:7" ht="45" x14ac:dyDescent="0.25">
      <c r="A9" s="35" t="s">
        <v>57</v>
      </c>
      <c r="B9" s="35" t="s">
        <v>46</v>
      </c>
      <c r="C9" s="35" t="s">
        <v>61</v>
      </c>
      <c r="D9" s="35" t="s">
        <v>4</v>
      </c>
      <c r="E9" s="40" t="s">
        <v>62</v>
      </c>
      <c r="F9" s="37">
        <v>45194</v>
      </c>
      <c r="G9" s="40" t="s">
        <v>48</v>
      </c>
    </row>
    <row r="10" spans="1:7" ht="45" hidden="1" x14ac:dyDescent="0.25">
      <c r="A10" s="35" t="s">
        <v>58</v>
      </c>
      <c r="B10" s="38" t="s">
        <v>64</v>
      </c>
      <c r="C10" s="35" t="s">
        <v>63</v>
      </c>
      <c r="D10" s="40" t="s">
        <v>10</v>
      </c>
      <c r="E10" s="42">
        <v>900000</v>
      </c>
      <c r="F10" s="37">
        <v>45194</v>
      </c>
      <c r="G10" s="40" t="s">
        <v>48</v>
      </c>
    </row>
    <row r="11" spans="1:7" ht="45" x14ac:dyDescent="0.25">
      <c r="A11" s="35" t="s">
        <v>59</v>
      </c>
      <c r="B11" s="35" t="s">
        <v>46</v>
      </c>
      <c r="C11" s="35" t="s">
        <v>65</v>
      </c>
      <c r="D11" s="40" t="s">
        <v>66</v>
      </c>
      <c r="E11" s="40" t="s">
        <v>62</v>
      </c>
      <c r="F11" s="37">
        <v>45195</v>
      </c>
      <c r="G11" s="40" t="s">
        <v>48</v>
      </c>
    </row>
    <row r="12" spans="1:7" ht="45" x14ac:dyDescent="0.25">
      <c r="A12" s="35" t="s">
        <v>60</v>
      </c>
      <c r="B12" s="38" t="s">
        <v>68</v>
      </c>
      <c r="C12" s="35" t="s">
        <v>67</v>
      </c>
      <c r="D12" s="35" t="s">
        <v>4</v>
      </c>
      <c r="E12" s="40" t="s">
        <v>62</v>
      </c>
      <c r="F12" s="37">
        <v>45196</v>
      </c>
      <c r="G12" s="38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4">
        <v>5660</v>
      </c>
      <c r="J13" s="44">
        <f>(F13*H13)</f>
        <v>141500</v>
      </c>
      <c r="K13" s="44">
        <f>(J13*$L$15)</f>
        <v>14150</v>
      </c>
      <c r="L13" s="46">
        <f>(J13-K13)</f>
        <v>127350</v>
      </c>
    </row>
    <row r="14" spans="5:14" x14ac:dyDescent="0.25">
      <c r="E14" t="s">
        <v>70</v>
      </c>
      <c r="F14">
        <v>25</v>
      </c>
      <c r="H14" s="43">
        <v>595</v>
      </c>
      <c r="J14" s="44">
        <f>(F14*H14)</f>
        <v>14875</v>
      </c>
      <c r="K14" s="44">
        <f>(J14*$L$15)</f>
        <v>1487.5</v>
      </c>
      <c r="L14" s="46">
        <f>(J14-K14)</f>
        <v>13387.5</v>
      </c>
      <c r="N14" s="46">
        <f>SUM(L13+L14)</f>
        <v>140737.5</v>
      </c>
    </row>
    <row r="15" spans="5:14" x14ac:dyDescent="0.25">
      <c r="J15" s="44">
        <f>SUM(J13:J14)</f>
        <v>156375</v>
      </c>
      <c r="L15" s="45">
        <v>0.1</v>
      </c>
    </row>
    <row r="16" spans="5:14" x14ac:dyDescent="0.25">
      <c r="J16">
        <f>(J15*L15)</f>
        <v>15637.5</v>
      </c>
    </row>
    <row r="17" spans="10:12" x14ac:dyDescent="0.25">
      <c r="J17" s="46">
        <f>(J15-J16)</f>
        <v>140737.5</v>
      </c>
      <c r="L17" s="45">
        <v>0.18</v>
      </c>
    </row>
    <row r="18" spans="10:12" x14ac:dyDescent="0.25">
      <c r="K18" s="47">
        <f>(J17*L17)</f>
        <v>25332.75</v>
      </c>
    </row>
    <row r="19" spans="10:12" x14ac:dyDescent="0.25">
      <c r="K19" s="44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83" t="s">
        <v>9</v>
      </c>
      <c r="C8" s="66"/>
      <c r="D8" s="66"/>
      <c r="E8" s="66"/>
      <c r="F8" s="66"/>
      <c r="G8" s="84"/>
    </row>
    <row r="9" spans="2:8" s="2" customFormat="1" ht="15" customHeight="1" x14ac:dyDescent="0.25">
      <c r="B9" s="83"/>
      <c r="C9" s="66"/>
      <c r="D9" s="66"/>
      <c r="E9" s="66"/>
      <c r="F9" s="66"/>
      <c r="G9" s="84"/>
    </row>
    <row r="10" spans="2:8" s="2" customFormat="1" ht="15" customHeight="1" x14ac:dyDescent="0.25">
      <c r="B10" s="83"/>
      <c r="C10" s="66"/>
      <c r="D10" s="66"/>
      <c r="E10" s="66"/>
      <c r="F10" s="66"/>
      <c r="G10" s="84"/>
    </row>
    <row r="11" spans="2:8" s="2" customFormat="1" ht="36" x14ac:dyDescent="0.55000000000000004">
      <c r="B11" s="28"/>
      <c r="C11" s="27"/>
      <c r="D11" s="27"/>
      <c r="E11" s="27"/>
      <c r="F11" s="27"/>
      <c r="G11" s="29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1" t="s">
        <v>0</v>
      </c>
      <c r="D13" s="31" t="s">
        <v>1</v>
      </c>
      <c r="E13" s="31" t="s">
        <v>4</v>
      </c>
      <c r="F13" s="31" t="s">
        <v>6</v>
      </c>
      <c r="G13" s="19" t="s">
        <v>2</v>
      </c>
    </row>
    <row r="14" spans="2:8" s="2" customFormat="1" ht="111" customHeight="1" x14ac:dyDescent="0.25">
      <c r="B14" s="86" t="s">
        <v>15</v>
      </c>
      <c r="C14" s="31" t="s">
        <v>14</v>
      </c>
      <c r="D14" s="75" t="s">
        <v>18</v>
      </c>
      <c r="E14" s="73" t="s">
        <v>12</v>
      </c>
      <c r="F14" s="11">
        <v>1003874.4</v>
      </c>
      <c r="G14" s="87" t="s">
        <v>20</v>
      </c>
    </row>
    <row r="15" spans="2:8" s="2" customFormat="1" ht="119.25" customHeight="1" x14ac:dyDescent="0.25">
      <c r="B15" s="86"/>
      <c r="C15" s="31" t="s">
        <v>19</v>
      </c>
      <c r="D15" s="76"/>
      <c r="E15" s="74"/>
      <c r="F15" s="11">
        <v>400722.07</v>
      </c>
      <c r="G15" s="87"/>
      <c r="H15" s="33" t="s">
        <v>13</v>
      </c>
    </row>
    <row r="16" spans="2:8" s="2" customFormat="1" ht="191.25" customHeight="1" x14ac:dyDescent="0.25">
      <c r="B16" s="30" t="s">
        <v>16</v>
      </c>
      <c r="C16" s="31" t="s">
        <v>22</v>
      </c>
      <c r="D16" s="31" t="s">
        <v>21</v>
      </c>
      <c r="E16" s="30" t="s">
        <v>10</v>
      </c>
      <c r="F16" s="11">
        <v>269499.98</v>
      </c>
      <c r="G16" s="6">
        <v>45142</v>
      </c>
      <c r="H16" s="30" t="s">
        <v>13</v>
      </c>
    </row>
    <row r="17" spans="2:8" s="2" customFormat="1" ht="216" customHeight="1" x14ac:dyDescent="0.25">
      <c r="B17" s="30" t="s">
        <v>17</v>
      </c>
      <c r="C17" s="31" t="s">
        <v>24</v>
      </c>
      <c r="D17" s="32" t="s">
        <v>23</v>
      </c>
      <c r="E17" s="30" t="s">
        <v>10</v>
      </c>
      <c r="F17" s="11">
        <v>1170869.76</v>
      </c>
      <c r="G17" s="6">
        <v>45142</v>
      </c>
      <c r="H17" s="30" t="s">
        <v>13</v>
      </c>
    </row>
    <row r="18" spans="2:8" s="2" customFormat="1" ht="189" customHeight="1" x14ac:dyDescent="0.25">
      <c r="B18" s="30" t="s">
        <v>26</v>
      </c>
      <c r="C18" s="31" t="s">
        <v>27</v>
      </c>
      <c r="D18" s="31" t="s">
        <v>25</v>
      </c>
      <c r="E18" s="30" t="s">
        <v>4</v>
      </c>
      <c r="F18" s="11">
        <v>1499999.48</v>
      </c>
      <c r="G18" s="6">
        <v>45148</v>
      </c>
      <c r="H18" s="30" t="s">
        <v>13</v>
      </c>
    </row>
    <row r="19" spans="2:8" s="2" customFormat="1" ht="229.5" customHeight="1" x14ac:dyDescent="0.25">
      <c r="B19" s="30" t="s">
        <v>28</v>
      </c>
      <c r="C19" s="31" t="s">
        <v>34</v>
      </c>
      <c r="D19" s="31" t="s">
        <v>33</v>
      </c>
      <c r="E19" s="30" t="s">
        <v>10</v>
      </c>
      <c r="F19" s="11">
        <v>1200000</v>
      </c>
      <c r="G19" s="20">
        <v>45156</v>
      </c>
      <c r="H19" s="30" t="s">
        <v>13</v>
      </c>
    </row>
    <row r="20" spans="2:8" s="2" customFormat="1" ht="198" customHeight="1" x14ac:dyDescent="0.25">
      <c r="B20" s="30" t="s">
        <v>29</v>
      </c>
      <c r="C20" s="31" t="s">
        <v>36</v>
      </c>
      <c r="D20" s="31" t="s">
        <v>35</v>
      </c>
      <c r="E20" s="30" t="s">
        <v>10</v>
      </c>
      <c r="F20" s="11">
        <v>634840</v>
      </c>
      <c r="G20" s="6">
        <v>45148</v>
      </c>
      <c r="H20" s="30" t="s">
        <v>13</v>
      </c>
    </row>
    <row r="21" spans="2:8" s="2" customFormat="1" ht="204.75" customHeight="1" x14ac:dyDescent="0.25">
      <c r="B21" s="30" t="s">
        <v>30</v>
      </c>
      <c r="C21" s="31" t="s">
        <v>38</v>
      </c>
      <c r="D21" s="31" t="s">
        <v>37</v>
      </c>
      <c r="E21" s="30" t="s">
        <v>10</v>
      </c>
      <c r="F21" s="31" t="s">
        <v>38</v>
      </c>
      <c r="G21" s="20">
        <v>45162</v>
      </c>
      <c r="H21" s="30" t="s">
        <v>13</v>
      </c>
    </row>
    <row r="22" spans="2:8" s="2" customFormat="1" ht="198" customHeight="1" x14ac:dyDescent="0.25">
      <c r="B22" s="30" t="s">
        <v>31</v>
      </c>
      <c r="C22" s="31" t="s">
        <v>11</v>
      </c>
      <c r="D22" s="31" t="s">
        <v>39</v>
      </c>
      <c r="E22" s="30" t="s">
        <v>4</v>
      </c>
      <c r="F22" s="31" t="s">
        <v>11</v>
      </c>
      <c r="G22" s="20">
        <v>45159</v>
      </c>
      <c r="H22" s="30" t="s">
        <v>13</v>
      </c>
    </row>
    <row r="23" spans="2:8" s="2" customFormat="1" ht="235.5" customHeight="1" x14ac:dyDescent="0.25">
      <c r="B23" s="30" t="s">
        <v>32</v>
      </c>
      <c r="C23" s="31" t="s">
        <v>11</v>
      </c>
      <c r="D23" s="31" t="s">
        <v>40</v>
      </c>
      <c r="E23" s="30" t="s">
        <v>4</v>
      </c>
      <c r="F23" s="11">
        <v>1500000</v>
      </c>
      <c r="G23" s="20">
        <v>45163</v>
      </c>
      <c r="H23" s="30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82" t="s">
        <v>8</v>
      </c>
      <c r="D27" s="82"/>
      <c r="E27" s="82"/>
      <c r="F27" s="82"/>
      <c r="G27" s="29"/>
    </row>
    <row r="28" spans="2:8" s="3" customFormat="1" ht="48.75" customHeight="1" thickBot="1" x14ac:dyDescent="0.6">
      <c r="B28" s="24"/>
      <c r="C28" s="85" t="s">
        <v>3</v>
      </c>
      <c r="D28" s="85"/>
      <c r="E28" s="85"/>
      <c r="F28" s="85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CD. mayo</vt:lpstr>
      <vt:lpstr>Sheet1</vt:lpstr>
      <vt:lpstr>Sheet2</vt:lpstr>
      <vt:lpstr>CM</vt:lpstr>
      <vt:lpstr>'CD. mayo'!Área_de_impresión</vt:lpstr>
      <vt:lpstr>CM!Área_de_impresión</vt:lpstr>
      <vt:lpstr>'CD. mayo'!incBuyerDossierDetaillnkRequestName</vt:lpstr>
      <vt:lpstr>CM!incBuyerDossierDetaillnkRequestReferenceNewTab</vt:lpstr>
      <vt:lpstr>'CD. mayo'!lnkReplyAnalysisEditViewLinkNewTab_0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2024-06-06T16:30:38Z</cp:lastPrinted>
  <dcterms:created xsi:type="dcterms:W3CDTF">2022-01-18T16:01:13Z</dcterms:created>
  <dcterms:modified xsi:type="dcterms:W3CDTF">2024-06-07T18:21:02Z</dcterms:modified>
</cp:coreProperties>
</file>