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345"/>
  </bookViews>
  <sheets>
    <sheet name="CD. septiembre" sheetId="5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0" hidden="1">'CD. septiembre'!$B$13:$G$23</definedName>
    <definedName name="_xlnm._FilterDatabase" localSheetId="3" hidden="1">CM!$B$13:$G$23</definedName>
    <definedName name="_xlnm._FilterDatabase" localSheetId="1" hidden="1">Sheet1!$B$3:$G$12</definedName>
    <definedName name="_xlnm.Print_Area" localSheetId="0">'CD. septiembre'!$B$1:$G$23</definedName>
    <definedName name="_xlnm.Print_Area" localSheetId="3">CM!$B$2:$G$28</definedName>
    <definedName name="incBuyerDossierDetaillnkRequestName" localSheetId="0">'CD. septiembre'!$D$14</definedName>
    <definedName name="incBuyerDossierDetaillnkRequestReference" localSheetId="3">#REF!</definedName>
    <definedName name="incBuyerDossierDetaillnkRequestReferenceNewTab" localSheetId="3">CM!$B$18</definedName>
    <definedName name="lnkProcurementContractViewLink_0" localSheetId="0">'CD. septiembre'!$C$15</definedName>
    <definedName name="lnkProcurementContractViewLink_1" localSheetId="0">'CD. septiembre'!#REF!</definedName>
    <definedName name="lnkProcurementContractViewLinkNewTab_0" localSheetId="0">'CD. septiembre'!#REF!</definedName>
    <definedName name="lnkReplyAnalysisEditViewLinkNewTab_0" localSheetId="0">'CD. septiembre'!$C$15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8" l="1"/>
  <c r="L14" i="18"/>
  <c r="K14" i="18"/>
  <c r="K13" i="18"/>
  <c r="L13" i="18" s="1"/>
  <c r="J14" i="18"/>
  <c r="J15" i="18"/>
  <c r="J13" i="18"/>
  <c r="J16" i="18" l="1"/>
  <c r="J17" i="18" s="1"/>
  <c r="K19" i="18" l="1"/>
  <c r="K18" i="18"/>
</calcChain>
</file>

<file path=xl/sharedStrings.xml><?xml version="1.0" encoding="utf-8"?>
<sst xmlns="http://schemas.openxmlformats.org/spreadsheetml/2006/main" count="157" uniqueCount="98">
  <si>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</si>
  <si>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</si>
  <si>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</si>
  <si>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</si>
  <si>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</si>
  <si>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</si>
  <si>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</si>
  <si>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 xml:space="preserve">        Encargada del Departamento de Compras y Contrataciones 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</si>
  <si>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</si>
  <si>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</si>
  <si>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</si>
  <si>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</si>
  <si>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</si>
  <si>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</si>
  <si>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</si>
  <si>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</si>
  <si>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</si>
  <si>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</si>
  <si>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</si>
  <si>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</si>
  <si>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</si>
  <si>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</si>
  <si>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</si>
  <si>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</si>
  <si>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</si>
  <si>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</si>
  <si>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</si>
  <si>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</si>
  <si>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</si>
  <si>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</si>
  <si>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</si>
  <si>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</si>
  <si>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</si>
  <si>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</si>
  <si>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</si>
  <si>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</si>
  <si>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</si>
  <si>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</si>
  <si>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</si>
  <si>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</si>
  <si>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</si>
  <si>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</si>
  <si>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</si>
  <si>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</si>
  <si>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</si>
  <si>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</si>
  <si>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</si>
  <si>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</si>
  <si>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</si>
  <si>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</si>
  <si>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</si>
  <si>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</si>
  <si>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</si>
  <si>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</si>
  <si>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</si>
  <si>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</si>
  <si>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</si>
  <si>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</si>
  <si>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</si>
  <si>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</si>
  <si>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</si>
  <si>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</si>
  <si>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</si>
  <si>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</si>
  <si>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</si>
  <si>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</si>
  <si>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</si>
  <si>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</si>
  <si>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</si>
  <si>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</si>
  <si>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</si>
  <si>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_________________________________________________________________________</t>
  </si>
  <si>
    <t>Mipymes</t>
  </si>
  <si>
    <t>Relación de Compras realizadas Por debajo del Umbral (Compras Directas) Micro pequeñas y Medianas Empresas septiembre 2024</t>
  </si>
  <si>
    <t>PS-DAF-CD-2024-0059</t>
  </si>
  <si>
    <t>Wendy's Muebles, SRL</t>
  </si>
  <si>
    <t>Adquisición de dispensadores de agua para ser utilizados en las actividades de las aulas inclusivas y de transición para NNA con autismo y otras discapacidades, dirigido a Mipymes.</t>
  </si>
  <si>
    <t>PS-DAF-CD-2024-0060</t>
  </si>
  <si>
    <t>Adquisición de piezas para mantenimiento preventivos y correctivos de las motocicletas utilizadas por los mensajeros del Programa Supérate, dirigido a Mipymes.</t>
  </si>
  <si>
    <t>Romiva, SRL</t>
  </si>
  <si>
    <t>PS-DAF-CD-2024-0061</t>
  </si>
  <si>
    <t>Servicio de instalación, desmonte y adquisición de gabinetes del Programa Supérate.</t>
  </si>
  <si>
    <t>Freddy Wilmer Matos Moquete</t>
  </si>
  <si>
    <t>PS-DAF-CD-2024-0062</t>
  </si>
  <si>
    <t>PS-DAF-CD-2024-0063</t>
  </si>
  <si>
    <t>PS-DAF-CD-2024-0064</t>
  </si>
  <si>
    <t>PS-DAF-CD-2024-0065</t>
  </si>
  <si>
    <t>PS-DAF-CD-2024-0066</t>
  </si>
  <si>
    <t>Servicio de Licencia SurveyMonkey para el Programa Supérate, dirigido a Mipymes.</t>
  </si>
  <si>
    <t>Metric Touch, SRL</t>
  </si>
  <si>
    <t>Adquisición de botellas de agua y neveras portátiles para la Dirección de género y cuidados, dirigido a Mipymes Mujer.</t>
  </si>
  <si>
    <t>Moncali, SRL</t>
  </si>
  <si>
    <t>Adquisición de bolsos para el congreso ALAS24</t>
  </si>
  <si>
    <t>COOPERATIVA DE AHORROS CREDITOS Y SERVICIOS MULTIPLES FAMILIA UNIDA PARA EL PROGRESO INC (COOPFUPRO)</t>
  </si>
  <si>
    <t>Adquisición de insumos para actividades lúdicas relacionadas a niños, niñas y adolecentes del Proyecto Crecer en Valores, dirigido a Mipymes Mujer.</t>
  </si>
  <si>
    <t>RD$40,000.00</t>
  </si>
  <si>
    <t>Adquisición de Mobiliarios de oficina para Sustitución de Oficina de Subdirección Administrativa y Financiera, dirigidoa Mipymes mujeres.</t>
  </si>
  <si>
    <t>Flow,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</si>
</sst>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5" fontId="4" fillId="0" borderId="2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4" fontId="6" fillId="0" borderId="18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2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164" fontId="4" fillId="0" borderId="1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2316893</xdr:colOff>
      <xdr:row>1</xdr:row>
      <xdr:rowOff>154460</xdr:rowOff>
    </xdr:from>
    <xdr:to>
      <xdr:col>4</xdr:col>
      <xdr:colOff>1441622</xdr:colOff>
      <xdr:row>6</xdr:row>
      <xdr:rowOff>231689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051825" y="617838"/>
          <a:ext cx="4015946" cy="23941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3"/>
  <sheetViews>
    <sheetView tabSelected="1" topLeftCell="A3" zoomScale="40" zoomScaleNormal="40" zoomScaleSheetLayoutView="40" workbookViewId="0">
      <selection activeCell="K9" sqref="K9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9.5703125" style="1" customWidth="1"/>
    <col min="4" max="4" width="73.28515625" style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customHeight="1" x14ac:dyDescent="0.25">
      <c r="B1" s="57"/>
      <c r="C1" s="58"/>
      <c r="D1" s="58"/>
      <c r="E1" s="58"/>
      <c r="F1" s="58"/>
      <c r="G1" s="59"/>
    </row>
    <row r="2" spans="2:7" ht="36" customHeight="1" x14ac:dyDescent="0.25">
      <c r="B2" s="60"/>
      <c r="C2" s="61"/>
      <c r="D2" s="61"/>
      <c r="E2" s="61"/>
      <c r="F2" s="61"/>
      <c r="G2" s="62"/>
    </row>
    <row r="3" spans="2:7" ht="36" customHeight="1" x14ac:dyDescent="0.25">
      <c r="B3" s="60"/>
      <c r="C3" s="61"/>
      <c r="D3" s="61"/>
      <c r="E3" s="61"/>
      <c r="F3" s="61"/>
      <c r="G3" s="62"/>
    </row>
    <row r="4" spans="2:7" ht="36" customHeight="1" x14ac:dyDescent="0.25">
      <c r="B4" s="60"/>
      <c r="C4" s="61"/>
      <c r="D4" s="61"/>
      <c r="E4" s="61"/>
      <c r="F4" s="61"/>
      <c r="G4" s="62"/>
    </row>
    <row r="5" spans="2:7" ht="36" customHeight="1" x14ac:dyDescent="0.25">
      <c r="B5" s="60"/>
      <c r="C5" s="61"/>
      <c r="D5" s="61"/>
      <c r="E5" s="61"/>
      <c r="F5" s="61"/>
      <c r="G5" s="62"/>
    </row>
    <row r="6" spans="2:7" ht="36" customHeight="1" x14ac:dyDescent="0.25">
      <c r="B6" s="60"/>
      <c r="C6" s="61"/>
      <c r="D6" s="61"/>
      <c r="E6" s="61"/>
      <c r="F6" s="61"/>
      <c r="G6" s="62"/>
    </row>
    <row r="7" spans="2:7" ht="36" customHeight="1" x14ac:dyDescent="0.25">
      <c r="B7" s="63"/>
      <c r="C7" s="64"/>
      <c r="D7" s="64"/>
      <c r="E7" s="64"/>
      <c r="F7" s="64"/>
      <c r="G7" s="65"/>
    </row>
    <row r="8" spans="2:7" s="2" customFormat="1" ht="28.5" customHeight="1" x14ac:dyDescent="0.55000000000000004">
      <c r="B8" s="66" t="s">
        <v>73</v>
      </c>
      <c r="C8" s="67"/>
      <c r="D8" s="67"/>
      <c r="E8" s="67"/>
      <c r="F8" s="67"/>
      <c r="G8" s="68"/>
    </row>
    <row r="9" spans="2:7" s="2" customFormat="1" ht="15" customHeight="1" x14ac:dyDescent="0.25">
      <c r="B9" s="57"/>
      <c r="C9" s="58"/>
      <c r="D9" s="58"/>
      <c r="E9" s="58"/>
      <c r="F9" s="58"/>
      <c r="G9" s="59"/>
    </row>
    <row r="10" spans="2:7" s="2" customFormat="1" ht="15" customHeight="1" x14ac:dyDescent="0.25">
      <c r="B10" s="60"/>
      <c r="C10" s="61"/>
      <c r="D10" s="61"/>
      <c r="E10" s="61"/>
      <c r="F10" s="61"/>
      <c r="G10" s="62"/>
    </row>
    <row r="11" spans="2:7" s="2" customFormat="1" ht="36" customHeight="1" x14ac:dyDescent="0.25">
      <c r="B11" s="60"/>
      <c r="C11" s="61"/>
      <c r="D11" s="61"/>
      <c r="E11" s="61"/>
      <c r="F11" s="61"/>
      <c r="G11" s="62"/>
    </row>
    <row r="12" spans="2:7" s="2" customFormat="1" ht="36" customHeight="1" x14ac:dyDescent="0.25">
      <c r="B12" s="63"/>
      <c r="C12" s="64"/>
      <c r="D12" s="64"/>
      <c r="E12" s="64"/>
      <c r="F12" s="64"/>
      <c r="G12" s="65"/>
    </row>
    <row r="13" spans="2:7" s="2" customFormat="1" ht="72" x14ac:dyDescent="0.55000000000000004">
      <c r="B13" s="10" t="s">
        <v>5</v>
      </c>
      <c r="C13" s="10" t="s">
        <v>0</v>
      </c>
      <c r="D13" s="5" t="s">
        <v>1</v>
      </c>
      <c r="E13" s="10" t="s">
        <v>4</v>
      </c>
      <c r="F13" s="30" t="s">
        <v>6</v>
      </c>
      <c r="G13" s="10" t="s">
        <v>2</v>
      </c>
    </row>
    <row r="14" spans="2:7" ht="303" customHeight="1" x14ac:dyDescent="0.25">
      <c r="B14" s="53" t="s">
        <v>74</v>
      </c>
      <c r="C14" s="30" t="s">
        <v>75</v>
      </c>
      <c r="D14" s="30" t="s">
        <v>76</v>
      </c>
      <c r="E14" s="55" t="s">
        <v>72</v>
      </c>
      <c r="F14" s="52">
        <v>20768</v>
      </c>
      <c r="G14" s="54">
        <v>45538</v>
      </c>
    </row>
    <row r="15" spans="2:7" ht="262.5" customHeight="1" x14ac:dyDescent="0.25">
      <c r="B15" s="55" t="s">
        <v>77</v>
      </c>
      <c r="C15" s="30" t="s">
        <v>79</v>
      </c>
      <c r="D15" s="30" t="s">
        <v>78</v>
      </c>
      <c r="E15" s="47" t="s">
        <v>72</v>
      </c>
      <c r="F15" s="52">
        <v>223974.03</v>
      </c>
      <c r="G15" s="54">
        <v>45540</v>
      </c>
    </row>
    <row r="16" spans="2:7" ht="254.25" customHeight="1" x14ac:dyDescent="0.25">
      <c r="B16" s="55" t="s">
        <v>80</v>
      </c>
      <c r="C16" s="30" t="s">
        <v>82</v>
      </c>
      <c r="D16" s="31" t="s">
        <v>81</v>
      </c>
      <c r="E16" s="53" t="s">
        <v>10</v>
      </c>
      <c r="F16" s="52">
        <v>211360.77</v>
      </c>
      <c r="G16" s="56">
        <v>45540</v>
      </c>
    </row>
    <row r="17" spans="2:7" ht="179.25" customHeight="1" x14ac:dyDescent="0.25">
      <c r="B17" s="55" t="s">
        <v>83</v>
      </c>
      <c r="C17" s="30" t="s">
        <v>89</v>
      </c>
      <c r="D17" s="31" t="s">
        <v>88</v>
      </c>
      <c r="E17" s="55" t="s">
        <v>72</v>
      </c>
      <c r="F17" s="52">
        <v>224000</v>
      </c>
      <c r="G17" s="54">
        <v>45544</v>
      </c>
    </row>
    <row r="18" spans="2:7" ht="262.5" customHeight="1" x14ac:dyDescent="0.25">
      <c r="B18" s="55" t="s">
        <v>84</v>
      </c>
      <c r="C18" s="30" t="s">
        <v>91</v>
      </c>
      <c r="D18" s="31" t="s">
        <v>90</v>
      </c>
      <c r="E18" s="53" t="s">
        <v>66</v>
      </c>
      <c r="F18" s="52">
        <v>165576.88</v>
      </c>
      <c r="G18" s="54">
        <v>45547</v>
      </c>
    </row>
    <row r="19" spans="2:7" ht="179.25" customHeight="1" x14ac:dyDescent="0.25">
      <c r="B19" s="55" t="s">
        <v>85</v>
      </c>
      <c r="C19" s="30" t="s">
        <v>93</v>
      </c>
      <c r="D19" s="31" t="s">
        <v>92</v>
      </c>
      <c r="E19" s="53" t="s">
        <v>10</v>
      </c>
      <c r="F19" s="52">
        <v>232377.4</v>
      </c>
      <c r="G19" s="56">
        <v>45551</v>
      </c>
    </row>
    <row r="20" spans="2:7" ht="222.75" customHeight="1" x14ac:dyDescent="0.25">
      <c r="B20" s="55" t="s">
        <v>86</v>
      </c>
      <c r="C20" s="30" t="s">
        <v>46</v>
      </c>
      <c r="D20" s="31" t="s">
        <v>94</v>
      </c>
      <c r="E20" s="55" t="s">
        <v>66</v>
      </c>
      <c r="F20" s="52" t="s">
        <v>95</v>
      </c>
      <c r="G20" s="56">
        <v>45558</v>
      </c>
    </row>
    <row r="21" spans="2:7" ht="179.25" customHeight="1" x14ac:dyDescent="0.25">
      <c r="B21" s="55" t="s">
        <v>87</v>
      </c>
      <c r="C21" s="30" t="s">
        <v>97</v>
      </c>
      <c r="D21" s="31" t="s">
        <v>96</v>
      </c>
      <c r="E21" s="55" t="s">
        <v>66</v>
      </c>
      <c r="F21" s="52">
        <v>207591.5</v>
      </c>
      <c r="G21" s="56">
        <v>45553</v>
      </c>
    </row>
    <row r="22" spans="2:7" s="3" customFormat="1" ht="237" customHeight="1" x14ac:dyDescent="0.55000000000000004">
      <c r="B22" s="48"/>
      <c r="C22" s="70" t="s">
        <v>71</v>
      </c>
      <c r="D22" s="70"/>
      <c r="E22" s="70"/>
      <c r="F22" s="70"/>
      <c r="G22" s="49"/>
    </row>
    <row r="23" spans="2:7" s="3" customFormat="1" ht="69" customHeight="1" x14ac:dyDescent="0.55000000000000004">
      <c r="B23" s="50"/>
      <c r="C23" s="69" t="s">
        <v>7</v>
      </c>
      <c r="D23" s="69"/>
      <c r="E23" s="69"/>
      <c r="F23" s="69"/>
      <c r="G23" s="51"/>
    </row>
  </sheetData>
  <autoFilter ref="B13:G23"/>
  <mergeCells count="5">
    <mergeCell ref="B1:G7"/>
    <mergeCell ref="B8:G8"/>
    <mergeCell ref="B9:G12"/>
    <mergeCell ref="C23:F23"/>
    <mergeCell ref="C22:F22"/>
  </mergeCells>
  <hyperlinks>
    <hyperlink ref="D14" r:id="rId1" display="javascript:void(0);"/>
  </hyperlinks>
  <printOptions horizontalCentered="1"/>
  <pageMargins left="0.25" right="0.25" top="0.75" bottom="0.75" header="0.3" footer="0.3"/>
  <pageSetup scale="25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3" t="s">
        <v>5</v>
      </c>
      <c r="B3" s="33" t="s">
        <v>0</v>
      </c>
      <c r="C3" s="33" t="s">
        <v>1</v>
      </c>
      <c r="D3" s="33" t="s">
        <v>4</v>
      </c>
      <c r="E3" s="33" t="s">
        <v>6</v>
      </c>
      <c r="F3" s="38" t="s">
        <v>2</v>
      </c>
      <c r="G3" s="40" t="s">
        <v>47</v>
      </c>
    </row>
    <row r="4" spans="1:7" ht="63.75" customHeight="1" x14ac:dyDescent="0.25">
      <c r="A4" s="34" t="s">
        <v>49</v>
      </c>
      <c r="B4" s="34" t="s">
        <v>46</v>
      </c>
      <c r="C4" s="34" t="s">
        <v>56</v>
      </c>
      <c r="D4" s="34" t="s">
        <v>4</v>
      </c>
      <c r="E4" s="35">
        <v>196116.54</v>
      </c>
      <c r="F4" s="36">
        <v>45176</v>
      </c>
      <c r="G4" s="39" t="s">
        <v>48</v>
      </c>
    </row>
    <row r="5" spans="1:7" ht="61.5" hidden="1" customHeight="1" x14ac:dyDescent="0.25">
      <c r="A5" s="34" t="s">
        <v>42</v>
      </c>
      <c r="B5" s="34" t="s">
        <v>43</v>
      </c>
      <c r="C5" s="34" t="s">
        <v>41</v>
      </c>
      <c r="D5" s="34" t="s">
        <v>10</v>
      </c>
      <c r="E5" s="35">
        <v>280000</v>
      </c>
      <c r="F5" s="36">
        <v>45170</v>
      </c>
      <c r="G5" s="39" t="s">
        <v>48</v>
      </c>
    </row>
    <row r="6" spans="1:7" ht="90" x14ac:dyDescent="0.25">
      <c r="A6" s="34" t="s">
        <v>44</v>
      </c>
      <c r="B6" s="34" t="s">
        <v>46</v>
      </c>
      <c r="C6" s="34" t="s">
        <v>45</v>
      </c>
      <c r="D6" s="34" t="s">
        <v>4</v>
      </c>
      <c r="E6" s="35">
        <v>1492700</v>
      </c>
      <c r="F6" s="36">
        <v>45184</v>
      </c>
      <c r="G6" s="39" t="s">
        <v>48</v>
      </c>
    </row>
    <row r="7" spans="1:7" ht="45" x14ac:dyDescent="0.25">
      <c r="A7" s="34" t="s">
        <v>50</v>
      </c>
      <c r="B7" s="34" t="s">
        <v>52</v>
      </c>
      <c r="C7" s="34" t="s">
        <v>51</v>
      </c>
      <c r="D7" s="34" t="s">
        <v>4</v>
      </c>
      <c r="E7" s="35">
        <v>1158782.3600000001</v>
      </c>
      <c r="F7" s="36">
        <v>45190</v>
      </c>
      <c r="G7" s="39" t="s">
        <v>48</v>
      </c>
    </row>
    <row r="8" spans="1:7" ht="75" x14ac:dyDescent="0.25">
      <c r="A8" s="34" t="s">
        <v>53</v>
      </c>
      <c r="B8" s="34" t="s">
        <v>55</v>
      </c>
      <c r="C8" s="34" t="s">
        <v>54</v>
      </c>
      <c r="D8" s="34" t="s">
        <v>4</v>
      </c>
      <c r="E8" s="35">
        <v>1500000</v>
      </c>
      <c r="F8" s="36">
        <v>45196</v>
      </c>
      <c r="G8" s="39" t="s">
        <v>48</v>
      </c>
    </row>
    <row r="9" spans="1:7" ht="45" x14ac:dyDescent="0.25">
      <c r="A9" s="34" t="s">
        <v>57</v>
      </c>
      <c r="B9" s="34" t="s">
        <v>46</v>
      </c>
      <c r="C9" s="34" t="s">
        <v>61</v>
      </c>
      <c r="D9" s="34" t="s">
        <v>4</v>
      </c>
      <c r="E9" s="39" t="s">
        <v>62</v>
      </c>
      <c r="F9" s="36">
        <v>45194</v>
      </c>
      <c r="G9" s="39" t="s">
        <v>48</v>
      </c>
    </row>
    <row r="10" spans="1:7" ht="45" hidden="1" x14ac:dyDescent="0.25">
      <c r="A10" s="34" t="s">
        <v>58</v>
      </c>
      <c r="B10" s="37" t="s">
        <v>64</v>
      </c>
      <c r="C10" s="34" t="s">
        <v>63</v>
      </c>
      <c r="D10" s="39" t="s">
        <v>10</v>
      </c>
      <c r="E10" s="41">
        <v>900000</v>
      </c>
      <c r="F10" s="36">
        <v>45194</v>
      </c>
      <c r="G10" s="39" t="s">
        <v>48</v>
      </c>
    </row>
    <row r="11" spans="1:7" ht="45" x14ac:dyDescent="0.25">
      <c r="A11" s="34" t="s">
        <v>59</v>
      </c>
      <c r="B11" s="34" t="s">
        <v>46</v>
      </c>
      <c r="C11" s="34" t="s">
        <v>65</v>
      </c>
      <c r="D11" s="39" t="s">
        <v>66</v>
      </c>
      <c r="E11" s="39" t="s">
        <v>62</v>
      </c>
      <c r="F11" s="36">
        <v>45195</v>
      </c>
      <c r="G11" s="39" t="s">
        <v>48</v>
      </c>
    </row>
    <row r="12" spans="1:7" ht="45" x14ac:dyDescent="0.25">
      <c r="A12" s="34" t="s">
        <v>60</v>
      </c>
      <c r="B12" s="37" t="s">
        <v>68</v>
      </c>
      <c r="C12" s="34" t="s">
        <v>67</v>
      </c>
      <c r="D12" s="34" t="s">
        <v>4</v>
      </c>
      <c r="E12" s="39" t="s">
        <v>62</v>
      </c>
      <c r="F12" s="36">
        <v>45196</v>
      </c>
      <c r="G12" s="37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3">
        <v>5660</v>
      </c>
      <c r="J13" s="43">
        <f>(F13*H13)</f>
        <v>141500</v>
      </c>
      <c r="K13" s="43">
        <f>(J13*$L$15)</f>
        <v>14150</v>
      </c>
      <c r="L13" s="45">
        <f>(J13-K13)</f>
        <v>127350</v>
      </c>
    </row>
    <row r="14" spans="5:14" x14ac:dyDescent="0.25">
      <c r="E14" t="s">
        <v>70</v>
      </c>
      <c r="F14">
        <v>25</v>
      </c>
      <c r="H14" s="42">
        <v>595</v>
      </c>
      <c r="J14" s="43">
        <f>(F14*H14)</f>
        <v>14875</v>
      </c>
      <c r="K14" s="43">
        <f>(J14*$L$15)</f>
        <v>1487.5</v>
      </c>
      <c r="L14" s="45">
        <f>(J14-K14)</f>
        <v>13387.5</v>
      </c>
      <c r="N14" s="45">
        <f>SUM(L13+L14)</f>
        <v>140737.5</v>
      </c>
    </row>
    <row r="15" spans="5:14" x14ac:dyDescent="0.25">
      <c r="J15" s="43">
        <f>SUM(J13:J14)</f>
        <v>156375</v>
      </c>
      <c r="L15" s="44">
        <v>0.1</v>
      </c>
    </row>
    <row r="16" spans="5:14" x14ac:dyDescent="0.25">
      <c r="J16">
        <f>(J15*L15)</f>
        <v>15637.5</v>
      </c>
    </row>
    <row r="17" spans="10:12" x14ac:dyDescent="0.25">
      <c r="J17" s="45">
        <f>(J15-J16)</f>
        <v>140737.5</v>
      </c>
      <c r="L17" s="44">
        <v>0.18</v>
      </c>
    </row>
    <row r="18" spans="10:12" x14ac:dyDescent="0.25">
      <c r="K18" s="46">
        <f>(J17*L17)</f>
        <v>25332.75</v>
      </c>
    </row>
    <row r="19" spans="10:12" x14ac:dyDescent="0.25">
      <c r="K19" s="43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3"/>
      <c r="C1" s="14"/>
      <c r="D1" s="14"/>
      <c r="E1" s="14"/>
      <c r="F1" s="14"/>
      <c r="G1" s="15"/>
    </row>
    <row r="2" spans="2:8" ht="36" x14ac:dyDescent="0.55000000000000004">
      <c r="B2" s="16"/>
      <c r="C2" s="12"/>
      <c r="D2" s="12"/>
      <c r="E2" s="12"/>
      <c r="F2" s="12"/>
      <c r="G2" s="17"/>
    </row>
    <row r="3" spans="2:8" ht="36" x14ac:dyDescent="0.55000000000000004">
      <c r="B3" s="16"/>
      <c r="C3" s="12"/>
      <c r="D3" s="12"/>
      <c r="E3" s="12"/>
      <c r="F3" s="12"/>
      <c r="G3" s="17"/>
    </row>
    <row r="4" spans="2:8" ht="36" x14ac:dyDescent="0.55000000000000004">
      <c r="B4" s="16"/>
      <c r="C4" s="12"/>
      <c r="D4" s="12"/>
      <c r="E4" s="12"/>
      <c r="F4" s="12"/>
      <c r="G4" s="17"/>
    </row>
    <row r="5" spans="2:8" ht="36" x14ac:dyDescent="0.55000000000000004">
      <c r="B5" s="16"/>
      <c r="C5" s="12"/>
      <c r="D5" s="12"/>
      <c r="E5" s="12"/>
      <c r="F5" s="12"/>
      <c r="G5" s="17"/>
    </row>
    <row r="6" spans="2:8" ht="36" x14ac:dyDescent="0.55000000000000004">
      <c r="B6" s="16"/>
      <c r="C6" s="12"/>
      <c r="D6" s="12"/>
      <c r="E6" s="12"/>
      <c r="F6" s="12"/>
      <c r="G6" s="17"/>
    </row>
    <row r="7" spans="2:8" ht="36" x14ac:dyDescent="0.55000000000000004">
      <c r="B7" s="16"/>
      <c r="C7" s="12"/>
      <c r="D7" s="12"/>
      <c r="E7" s="12"/>
      <c r="F7" s="12"/>
      <c r="G7" s="17"/>
    </row>
    <row r="8" spans="2:8" s="2" customFormat="1" ht="15" customHeight="1" x14ac:dyDescent="0.25">
      <c r="B8" s="72" t="s">
        <v>9</v>
      </c>
      <c r="C8" s="61"/>
      <c r="D8" s="61"/>
      <c r="E8" s="61"/>
      <c r="F8" s="61"/>
      <c r="G8" s="73"/>
    </row>
    <row r="9" spans="2:8" s="2" customFormat="1" ht="15" customHeight="1" x14ac:dyDescent="0.25">
      <c r="B9" s="72"/>
      <c r="C9" s="61"/>
      <c r="D9" s="61"/>
      <c r="E9" s="61"/>
      <c r="F9" s="61"/>
      <c r="G9" s="73"/>
    </row>
    <row r="10" spans="2:8" s="2" customFormat="1" ht="15" customHeight="1" x14ac:dyDescent="0.25">
      <c r="B10" s="72"/>
      <c r="C10" s="61"/>
      <c r="D10" s="61"/>
      <c r="E10" s="61"/>
      <c r="F10" s="61"/>
      <c r="G10" s="73"/>
    </row>
    <row r="11" spans="2:8" s="2" customFormat="1" ht="36" x14ac:dyDescent="0.55000000000000004">
      <c r="B11" s="27"/>
      <c r="C11" s="26"/>
      <c r="D11" s="26"/>
      <c r="E11" s="26"/>
      <c r="F11" s="26"/>
      <c r="G11" s="28"/>
    </row>
    <row r="12" spans="2:8" s="2" customFormat="1" ht="36" x14ac:dyDescent="0.55000000000000004">
      <c r="B12" s="16"/>
      <c r="C12" s="12"/>
      <c r="D12" s="12"/>
      <c r="E12" s="12"/>
      <c r="F12" s="12"/>
      <c r="G12" s="17"/>
    </row>
    <row r="13" spans="2:8" s="2" customFormat="1" ht="72" x14ac:dyDescent="0.25">
      <c r="B13" s="18" t="s">
        <v>5</v>
      </c>
      <c r="C13" s="30" t="s">
        <v>0</v>
      </c>
      <c r="D13" s="30" t="s">
        <v>1</v>
      </c>
      <c r="E13" s="30" t="s">
        <v>4</v>
      </c>
      <c r="F13" s="30" t="s">
        <v>6</v>
      </c>
      <c r="G13" s="19" t="s">
        <v>2</v>
      </c>
    </row>
    <row r="14" spans="2:8" s="2" customFormat="1" ht="111" customHeight="1" x14ac:dyDescent="0.25">
      <c r="B14" s="75" t="s">
        <v>15</v>
      </c>
      <c r="C14" s="30" t="s">
        <v>14</v>
      </c>
      <c r="D14" s="76" t="s">
        <v>18</v>
      </c>
      <c r="E14" s="78" t="s">
        <v>12</v>
      </c>
      <c r="F14" s="11">
        <v>1003874.4</v>
      </c>
      <c r="G14" s="80" t="s">
        <v>20</v>
      </c>
    </row>
    <row r="15" spans="2:8" s="2" customFormat="1" ht="119.25" customHeight="1" x14ac:dyDescent="0.25">
      <c r="B15" s="75"/>
      <c r="C15" s="30" t="s">
        <v>19</v>
      </c>
      <c r="D15" s="77"/>
      <c r="E15" s="79"/>
      <c r="F15" s="11">
        <v>400722.07</v>
      </c>
      <c r="G15" s="80"/>
      <c r="H15" s="32" t="s">
        <v>13</v>
      </c>
    </row>
    <row r="16" spans="2:8" s="2" customFormat="1" ht="191.25" customHeight="1" x14ac:dyDescent="0.25">
      <c r="B16" s="29" t="s">
        <v>16</v>
      </c>
      <c r="C16" s="30" t="s">
        <v>22</v>
      </c>
      <c r="D16" s="30" t="s">
        <v>21</v>
      </c>
      <c r="E16" s="29" t="s">
        <v>10</v>
      </c>
      <c r="F16" s="11">
        <v>269499.98</v>
      </c>
      <c r="G16" s="6">
        <v>45142</v>
      </c>
      <c r="H16" s="29" t="s">
        <v>13</v>
      </c>
    </row>
    <row r="17" spans="2:8" s="2" customFormat="1" ht="216" customHeight="1" x14ac:dyDescent="0.25">
      <c r="B17" s="29" t="s">
        <v>17</v>
      </c>
      <c r="C17" s="30" t="s">
        <v>24</v>
      </c>
      <c r="D17" s="31" t="s">
        <v>23</v>
      </c>
      <c r="E17" s="29" t="s">
        <v>10</v>
      </c>
      <c r="F17" s="11">
        <v>1170869.76</v>
      </c>
      <c r="G17" s="6">
        <v>45142</v>
      </c>
      <c r="H17" s="29" t="s">
        <v>13</v>
      </c>
    </row>
    <row r="18" spans="2:8" s="2" customFormat="1" ht="189" customHeight="1" x14ac:dyDescent="0.25">
      <c r="B18" s="29" t="s">
        <v>26</v>
      </c>
      <c r="C18" s="30" t="s">
        <v>27</v>
      </c>
      <c r="D18" s="30" t="s">
        <v>25</v>
      </c>
      <c r="E18" s="29" t="s">
        <v>4</v>
      </c>
      <c r="F18" s="11">
        <v>1499999.48</v>
      </c>
      <c r="G18" s="6">
        <v>45148</v>
      </c>
      <c r="H18" s="29" t="s">
        <v>13</v>
      </c>
    </row>
    <row r="19" spans="2:8" s="2" customFormat="1" ht="229.5" customHeight="1" x14ac:dyDescent="0.25">
      <c r="B19" s="29" t="s">
        <v>28</v>
      </c>
      <c r="C19" s="30" t="s">
        <v>34</v>
      </c>
      <c r="D19" s="30" t="s">
        <v>33</v>
      </c>
      <c r="E19" s="29" t="s">
        <v>10</v>
      </c>
      <c r="F19" s="11">
        <v>1200000</v>
      </c>
      <c r="G19" s="20">
        <v>45156</v>
      </c>
      <c r="H19" s="29" t="s">
        <v>13</v>
      </c>
    </row>
    <row r="20" spans="2:8" s="2" customFormat="1" ht="198" customHeight="1" x14ac:dyDescent="0.25">
      <c r="B20" s="29" t="s">
        <v>29</v>
      </c>
      <c r="C20" s="30" t="s">
        <v>36</v>
      </c>
      <c r="D20" s="30" t="s">
        <v>35</v>
      </c>
      <c r="E20" s="29" t="s">
        <v>10</v>
      </c>
      <c r="F20" s="11">
        <v>634840</v>
      </c>
      <c r="G20" s="6">
        <v>45148</v>
      </c>
      <c r="H20" s="29" t="s">
        <v>13</v>
      </c>
    </row>
    <row r="21" spans="2:8" s="2" customFormat="1" ht="204.75" customHeight="1" x14ac:dyDescent="0.25">
      <c r="B21" s="29" t="s">
        <v>30</v>
      </c>
      <c r="C21" s="30" t="s">
        <v>38</v>
      </c>
      <c r="D21" s="30" t="s">
        <v>37</v>
      </c>
      <c r="E21" s="29" t="s">
        <v>10</v>
      </c>
      <c r="F21" s="30" t="s">
        <v>38</v>
      </c>
      <c r="G21" s="20">
        <v>45162</v>
      </c>
      <c r="H21" s="29" t="s">
        <v>13</v>
      </c>
    </row>
    <row r="22" spans="2:8" s="2" customFormat="1" ht="198" customHeight="1" x14ac:dyDescent="0.25">
      <c r="B22" s="29" t="s">
        <v>31</v>
      </c>
      <c r="C22" s="30" t="s">
        <v>11</v>
      </c>
      <c r="D22" s="30" t="s">
        <v>39</v>
      </c>
      <c r="E22" s="29" t="s">
        <v>4</v>
      </c>
      <c r="F22" s="30" t="s">
        <v>11</v>
      </c>
      <c r="G22" s="20">
        <v>45159</v>
      </c>
      <c r="H22" s="29" t="s">
        <v>13</v>
      </c>
    </row>
    <row r="23" spans="2:8" s="2" customFormat="1" ht="235.5" customHeight="1" x14ac:dyDescent="0.25">
      <c r="B23" s="29" t="s">
        <v>32</v>
      </c>
      <c r="C23" s="30" t="s">
        <v>11</v>
      </c>
      <c r="D23" s="30" t="s">
        <v>40</v>
      </c>
      <c r="E23" s="29" t="s">
        <v>4</v>
      </c>
      <c r="F23" s="11">
        <v>1500000</v>
      </c>
      <c r="G23" s="20">
        <v>45163</v>
      </c>
      <c r="H23" s="29" t="s">
        <v>13</v>
      </c>
    </row>
    <row r="24" spans="2:8" s="2" customFormat="1" ht="33.75" x14ac:dyDescent="0.5">
      <c r="B24" s="21"/>
      <c r="C24" s="7"/>
      <c r="D24" s="8"/>
      <c r="E24" s="9"/>
      <c r="F24" s="9"/>
      <c r="G24" s="22"/>
    </row>
    <row r="25" spans="2:8" ht="36" customHeight="1" x14ac:dyDescent="0.55000000000000004">
      <c r="B25" s="23"/>
      <c r="C25" s="4"/>
      <c r="D25" s="4"/>
      <c r="E25" s="12"/>
      <c r="F25" s="12"/>
      <c r="G25" s="17"/>
    </row>
    <row r="26" spans="2:8" ht="36" customHeight="1" x14ac:dyDescent="0.55000000000000004">
      <c r="B26" s="23"/>
      <c r="C26" s="4"/>
      <c r="D26" s="4"/>
      <c r="E26" s="12"/>
      <c r="F26" s="12"/>
      <c r="G26" s="17"/>
    </row>
    <row r="27" spans="2:8" s="3" customFormat="1" ht="36" customHeight="1" x14ac:dyDescent="0.55000000000000004">
      <c r="B27" s="23"/>
      <c r="C27" s="71" t="s">
        <v>8</v>
      </c>
      <c r="D27" s="71"/>
      <c r="E27" s="71"/>
      <c r="F27" s="71"/>
      <c r="G27" s="28"/>
    </row>
    <row r="28" spans="2:8" s="3" customFormat="1" ht="48.75" customHeight="1" thickBot="1" x14ac:dyDescent="0.6">
      <c r="B28" s="24"/>
      <c r="C28" s="74" t="s">
        <v>3</v>
      </c>
      <c r="D28" s="74"/>
      <c r="E28" s="74"/>
      <c r="F28" s="74"/>
      <c r="G28" s="25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CD. septiembre</vt:lpstr>
      <vt:lpstr>Sheet1</vt:lpstr>
      <vt:lpstr>Sheet2</vt:lpstr>
      <vt:lpstr>CM</vt:lpstr>
      <vt:lpstr>'CD. septiembre'!Área_de_impresión</vt:lpstr>
      <vt:lpstr>CM!Área_de_impresión</vt:lpstr>
      <vt:lpstr>'CD. septiembre'!incBuyerDossierDetaillnkRequestName</vt:lpstr>
      <vt:lpstr>CM!incBuyerDossierDetaillnkRequestReferenceNewTab</vt:lpstr>
      <vt:lpstr>'CD. septiembre'!lnkProcurementContractViewLink_0</vt:lpstr>
      <vt:lpstr>'CD. septiembre'!lnkReplyAnalysisEditViewLinkNewTab_0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2024-09-06T16:46:24Z</cp:lastPrinted>
  <dcterms:created xsi:type="dcterms:W3CDTF">2022-01-18T16:01:13Z</dcterms:created>
  <dcterms:modified xsi:type="dcterms:W3CDTF">2024-10-09T15:49:45Z</dcterms:modified>
</cp:coreProperties>
</file>