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MIPYMES sept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septiembre'!$B$1:$G$41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septiembre'!#REF!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<sst xmlns="http://schemas.openxmlformats.org/spreadsheetml/2006/main" count="190" uniqueCount="119">
  <si>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</si>
  <si>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</si>
  <si>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</si>
  <si>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</si>
  <si>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</si>
  <si>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</si>
  <si>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</si>
  <si>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</si>
  <si>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</si>
  <si>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</si>
  <si>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</si>
  <si>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</si>
  <si>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</si>
  <si>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</si>
  <si>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</si>
  <si>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</si>
  <si>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</si>
  <si>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</si>
  <si>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</si>
  <si>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</si>
  <si>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</si>
  <si>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</si>
  <si>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</si>
  <si>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</si>
  <si>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</si>
  <si>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</si>
  <si>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</si>
  <si>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</si>
  <si>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</si>
  <si>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</si>
  <si>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</si>
  <si>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</si>
  <si>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</si>
  <si>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</si>
  <si>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</si>
  <si>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</si>
  <si>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</si>
  <si>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</si>
  <si>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</si>
  <si>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</si>
  <si>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</si>
  <si>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</si>
  <si>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</si>
  <si>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</si>
  <si>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</si>
  <si>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</si>
  <si>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</si>
  <si>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</si>
  <si>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</si>
  <si>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</si>
  <si>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</si>
  <si>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</si>
  <si>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</si>
  <si>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</si>
  <si>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</si>
  <si>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</si>
  <si>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</si>
  <si>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</si>
  <si>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</si>
  <si>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</si>
  <si>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</si>
  <si>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</si>
  <si>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</si>
  <si>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</si>
  <si>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</si>
  <si>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</si>
  <si>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</si>
  <si>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</si>
  <si>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</si>
  <si>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</si>
  <si>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</si>
  <si>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</si>
  <si>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REFRIASU LOGÍSTIC AND CONSTRUCTION S.R.L.</t>
  </si>
  <si>
    <t xml:space="preserve">                              Relación de Procedimientos de Compras realizados: Compra Directa, Menor, Micro pequeñas y Medianas Empresas septiembre  2024</t>
  </si>
  <si>
    <t>PS-DAF-CD-2024-0059</t>
  </si>
  <si>
    <t>Wendy's Muebles, SRL</t>
  </si>
  <si>
    <t>Adquisición de dispensadores de agua para ser utilizados en las actividades de las aulas inclusivas y de transición para NNA con autismo y otras discapacidades, dirigido a Mipymes.</t>
  </si>
  <si>
    <t>PS-DAF-CD-2024-0060</t>
  </si>
  <si>
    <t>Adquisición de piezas para mantenimiento preventivos y correctivos de las motocicletas utilizadas por los mensajeros del Programa Supérate, dirigido a Mipymes.</t>
  </si>
  <si>
    <t>Romiva, SRL</t>
  </si>
  <si>
    <t>PS-DAF-CD-2024-0062</t>
  </si>
  <si>
    <t>PS-DAF-CD-2024-0063</t>
  </si>
  <si>
    <t>PS-DAF-CD-2024-0065</t>
  </si>
  <si>
    <t>PS-DAF-CD-2024-0066</t>
  </si>
  <si>
    <t>Servicio de Licencia SurveyMonkey para el Programa Supérate, dirigido a Mipymes.</t>
  </si>
  <si>
    <t>Metric Touch, SRL</t>
  </si>
  <si>
    <t>Adquisición de botellas de agua y neveras portátiles para la Dirección de género y cuidados, dirigido a Mipymes Mujer.</t>
  </si>
  <si>
    <t>Moncali, SRL</t>
  </si>
  <si>
    <t>Adquisición de insumos para actividades lúdicas relacionadas a niños, niñas y adolecentes del Proyecto Crecer en Valores, dirigido a Mipymes Mujer.</t>
  </si>
  <si>
    <t>RD$40,000.00</t>
  </si>
  <si>
    <t>Adquisición de Mobiliarios de oficina para Sustitución de Oficina de Subdirección Administrativa y Financiera, dirigidoa Mipymes mujeres.</t>
  </si>
  <si>
    <t>Flow, SRL</t>
  </si>
  <si>
    <t>Servicios de Instalación y Adquisición de neumáticos para diferentes vehículos del Programa Supérate, dirigido a Mipymes.</t>
  </si>
  <si>
    <t>PS-DAF-CM-2024-0064</t>
  </si>
  <si>
    <t>Neumáticos y Servicios Oriental, SRL</t>
  </si>
  <si>
    <t>Servicio de Instalación y Adquisición de Lona Asfáltica para centros y oficinas Programa Supérate, dirigido a mipymes.</t>
  </si>
  <si>
    <t>PS-DAF-CM-2024-0065</t>
  </si>
  <si>
    <t>Construfrio Dominicana, SRL</t>
  </si>
  <si>
    <t>Servicios de Mantenimientos Correctivo y Preventivo de Aires Acondicionados para los diferentes centros y oficinas del Programa Supérate en la Región Norte, dirigido a mipymes.</t>
  </si>
  <si>
    <t>PS-DAF-CM-2024-0066</t>
  </si>
  <si>
    <t>Amserech AF Segurity, SRL</t>
  </si>
  <si>
    <t>PS-DAF-CM-2024-0067</t>
  </si>
  <si>
    <t>Adquisición de electrodomésticos para los CSC del Programa Supérate, dirigido a mipymes.</t>
  </si>
  <si>
    <t>Transolucion JR, SRL</t>
  </si>
  <si>
    <t>Servicios de Mantenimiento Correctivo y Preventivo de Aires Acondicionados para los diferentes centros y Oficinas del Programa Supérate en la Region Sur,dirigido a mipymes</t>
  </si>
  <si>
    <t>PS-DAF-CM-2024-0068</t>
  </si>
  <si>
    <t>Adquisición de Inversores y Baterías para el Programa Supérate y sus dependencias, dirigido a Mipymes</t>
  </si>
  <si>
    <t>PS-DAF-CM-2024-0069</t>
  </si>
  <si>
    <t>Grey Matter Technologies, SRL</t>
  </si>
  <si>
    <t>Servicios de Reparaciones de plantas eléctricas para los diferentes centros del Programa Supérate, dirigido a Mipymes</t>
  </si>
  <si>
    <t>PS-DAF-CM-2024-0071</t>
  </si>
  <si>
    <t>Adquisición de equipos tecnológicos para el personal que trabaja con jóvenes que reciben orientaciones sobre salud sexual reproductiva, dirigido a Mipymes.</t>
  </si>
  <si>
    <t>PS-DAF-CM-2024-0072</t>
  </si>
  <si>
    <t>Adquisición de Laptops con sus Maletines y Mouse Inalámbricos para la Dirección de Planificación del Programa Supérate, dirigido a Mipymes.</t>
  </si>
  <si>
    <t>PS-DAF-CM-2024-0073</t>
  </si>
  <si>
    <t>Cantox Investment, SRL</t>
  </si>
  <si>
    <t>Adquisición de Equipos Audiovisuales para actualización en el área de Comunicación del Programa Supérate, Dirigido a Mipymes.</t>
  </si>
  <si>
    <t>PS-DAF-CM-2024-0074</t>
  </si>
  <si>
    <t>Ramirez &amp; Mojica Envoy Pack Courier Express,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</si>
</sst>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tabSelected="1" zoomScale="40" zoomScaleNormal="40" zoomScaleSheetLayoutView="36" zoomScalePageLayoutView="19" workbookViewId="0">
      <selection activeCell="B30" sqref="B30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8"/>
      <c r="C1" s="49"/>
      <c r="D1" s="49"/>
      <c r="E1" s="49"/>
      <c r="F1" s="49"/>
      <c r="G1" s="50"/>
    </row>
    <row r="2" spans="2:7" ht="36" x14ac:dyDescent="0.55000000000000004">
      <c r="B2" s="51"/>
      <c r="C2" s="10"/>
      <c r="D2" s="10"/>
      <c r="E2" s="10"/>
      <c r="F2" s="10"/>
      <c r="G2" s="52"/>
    </row>
    <row r="3" spans="2:7" ht="36" x14ac:dyDescent="0.55000000000000004">
      <c r="B3" s="51"/>
      <c r="C3" s="10"/>
      <c r="D3" s="10"/>
      <c r="E3" s="10"/>
      <c r="F3" s="10"/>
      <c r="G3" s="52"/>
    </row>
    <row r="4" spans="2:7" ht="36" x14ac:dyDescent="0.55000000000000004">
      <c r="B4" s="51"/>
      <c r="C4" s="10"/>
      <c r="D4" s="10"/>
      <c r="E4" s="10"/>
      <c r="F4" s="10"/>
      <c r="G4" s="52"/>
    </row>
    <row r="5" spans="2:7" ht="36" x14ac:dyDescent="0.55000000000000004">
      <c r="B5" s="51"/>
      <c r="C5" s="10"/>
      <c r="D5" s="10"/>
      <c r="E5" s="10"/>
      <c r="F5" s="10"/>
      <c r="G5" s="52"/>
    </row>
    <row r="6" spans="2:7" ht="36" x14ac:dyDescent="0.55000000000000004">
      <c r="B6" s="51"/>
      <c r="C6" s="10"/>
      <c r="D6" s="10"/>
      <c r="E6" s="10"/>
      <c r="F6" s="10"/>
      <c r="G6" s="52"/>
    </row>
    <row r="7" spans="2:7" ht="36" x14ac:dyDescent="0.55000000000000004">
      <c r="B7" s="51"/>
      <c r="C7" s="10"/>
      <c r="D7" s="10"/>
      <c r="E7" s="10"/>
      <c r="F7" s="10"/>
      <c r="G7" s="52"/>
    </row>
    <row r="8" spans="2:7" s="2" customFormat="1" ht="15" customHeight="1" x14ac:dyDescent="0.25">
      <c r="B8" s="73" t="s">
        <v>73</v>
      </c>
      <c r="C8" s="74"/>
      <c r="D8" s="74"/>
      <c r="E8" s="74"/>
      <c r="F8" s="74"/>
      <c r="G8" s="75"/>
    </row>
    <row r="9" spans="2:7" s="2" customFormat="1" ht="15" customHeight="1" x14ac:dyDescent="0.25">
      <c r="B9" s="73"/>
      <c r="C9" s="74"/>
      <c r="D9" s="74"/>
      <c r="E9" s="74"/>
      <c r="F9" s="74"/>
      <c r="G9" s="75"/>
    </row>
    <row r="10" spans="2:7" s="2" customFormat="1" ht="15" customHeight="1" x14ac:dyDescent="0.25">
      <c r="B10" s="73"/>
      <c r="C10" s="74"/>
      <c r="D10" s="74"/>
      <c r="E10" s="74"/>
      <c r="F10" s="74"/>
      <c r="G10" s="75"/>
    </row>
    <row r="11" spans="2:7" s="2" customFormat="1" ht="36" x14ac:dyDescent="0.55000000000000004">
      <c r="B11" s="45"/>
      <c r="C11" s="46"/>
      <c r="D11" s="46"/>
      <c r="E11" s="46"/>
      <c r="F11" s="46"/>
      <c r="G11" s="47"/>
    </row>
    <row r="12" spans="2:7" s="2" customFormat="1" ht="36" x14ac:dyDescent="0.55000000000000004">
      <c r="B12" s="51"/>
      <c r="C12" s="10"/>
      <c r="D12" s="10"/>
      <c r="E12" s="10"/>
      <c r="F12" s="10"/>
      <c r="G12" s="52"/>
    </row>
    <row r="13" spans="2:7" s="2" customFormat="1" ht="72" x14ac:dyDescent="0.25">
      <c r="B13" s="28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28" t="s">
        <v>2</v>
      </c>
    </row>
    <row r="14" spans="2:7" s="2" customFormat="1" ht="222.75" customHeight="1" x14ac:dyDescent="0.25">
      <c r="B14" s="69" t="s">
        <v>74</v>
      </c>
      <c r="C14" s="28" t="s">
        <v>75</v>
      </c>
      <c r="D14" s="28" t="s">
        <v>76</v>
      </c>
      <c r="E14" s="69" t="s">
        <v>71</v>
      </c>
      <c r="F14" s="62">
        <v>20768</v>
      </c>
      <c r="G14" s="70">
        <v>45538</v>
      </c>
    </row>
    <row r="15" spans="2:7" s="2" customFormat="1" ht="212.25" customHeight="1" x14ac:dyDescent="0.25">
      <c r="B15" s="69" t="s">
        <v>77</v>
      </c>
      <c r="C15" s="28" t="s">
        <v>79</v>
      </c>
      <c r="D15" s="28" t="s">
        <v>78</v>
      </c>
      <c r="E15" s="69" t="s">
        <v>71</v>
      </c>
      <c r="F15" s="62">
        <v>223974.03</v>
      </c>
      <c r="G15" s="70">
        <v>45540</v>
      </c>
    </row>
    <row r="16" spans="2:7" s="2" customFormat="1" ht="185.25" customHeight="1" x14ac:dyDescent="0.25">
      <c r="B16" s="69" t="s">
        <v>80</v>
      </c>
      <c r="C16" s="28" t="s">
        <v>85</v>
      </c>
      <c r="D16" s="29" t="s">
        <v>84</v>
      </c>
      <c r="E16" s="69" t="s">
        <v>71</v>
      </c>
      <c r="F16" s="62">
        <v>224000</v>
      </c>
      <c r="G16" s="70">
        <v>45544</v>
      </c>
    </row>
    <row r="17" spans="2:7" s="2" customFormat="1" ht="162.75" customHeight="1" x14ac:dyDescent="0.25">
      <c r="B17" s="69" t="s">
        <v>81</v>
      </c>
      <c r="C17" s="28" t="s">
        <v>87</v>
      </c>
      <c r="D17" s="29" t="s">
        <v>86</v>
      </c>
      <c r="E17" s="69" t="s">
        <v>66</v>
      </c>
      <c r="F17" s="62">
        <v>165576.88</v>
      </c>
      <c r="G17" s="70">
        <v>45547</v>
      </c>
    </row>
    <row r="18" spans="2:7" s="2" customFormat="1" ht="174" customHeight="1" x14ac:dyDescent="0.25">
      <c r="B18" s="69" t="s">
        <v>82</v>
      </c>
      <c r="C18" s="28" t="s">
        <v>46</v>
      </c>
      <c r="D18" s="29" t="s">
        <v>88</v>
      </c>
      <c r="E18" s="69" t="s">
        <v>66</v>
      </c>
      <c r="F18" s="62" t="s">
        <v>89</v>
      </c>
      <c r="G18" s="70">
        <v>45558</v>
      </c>
    </row>
    <row r="19" spans="2:7" s="2" customFormat="1" ht="189.75" customHeight="1" x14ac:dyDescent="0.25">
      <c r="B19" s="69" t="s">
        <v>83</v>
      </c>
      <c r="C19" s="28" t="s">
        <v>91</v>
      </c>
      <c r="D19" s="29" t="s">
        <v>90</v>
      </c>
      <c r="E19" s="69" t="s">
        <v>66</v>
      </c>
      <c r="F19" s="62">
        <v>207591.5</v>
      </c>
      <c r="G19" s="70">
        <v>45553</v>
      </c>
    </row>
    <row r="20" spans="2:7" s="2" customFormat="1" ht="178.5" customHeight="1" x14ac:dyDescent="0.25">
      <c r="B20" s="69" t="s">
        <v>93</v>
      </c>
      <c r="C20" s="28" t="s">
        <v>94</v>
      </c>
      <c r="D20" s="29" t="s">
        <v>92</v>
      </c>
      <c r="E20" s="69" t="s">
        <v>71</v>
      </c>
      <c r="F20" s="62">
        <v>849679.77</v>
      </c>
      <c r="G20" s="64">
        <v>45538</v>
      </c>
    </row>
    <row r="21" spans="2:7" s="2" customFormat="1" ht="172.5" customHeight="1" x14ac:dyDescent="0.25">
      <c r="B21" s="69" t="s">
        <v>96</v>
      </c>
      <c r="C21" s="28" t="s">
        <v>97</v>
      </c>
      <c r="D21" s="29" t="s">
        <v>95</v>
      </c>
      <c r="E21" s="69" t="s">
        <v>71</v>
      </c>
      <c r="F21" s="62">
        <v>1094400.9099999999</v>
      </c>
      <c r="G21" s="70">
        <v>45539</v>
      </c>
    </row>
    <row r="22" spans="2:7" s="2" customFormat="1" ht="213.75" customHeight="1" x14ac:dyDescent="0.25">
      <c r="B22" s="69" t="s">
        <v>99</v>
      </c>
      <c r="C22" s="28" t="s">
        <v>100</v>
      </c>
      <c r="D22" s="29" t="s">
        <v>98</v>
      </c>
      <c r="E22" s="69" t="s">
        <v>71</v>
      </c>
      <c r="F22" s="62">
        <v>397999.84</v>
      </c>
      <c r="G22" s="64">
        <v>45544</v>
      </c>
    </row>
    <row r="23" spans="2:7" s="2" customFormat="1" ht="143.25" customHeight="1" x14ac:dyDescent="0.25">
      <c r="B23" s="69" t="s">
        <v>101</v>
      </c>
      <c r="C23" s="28" t="s">
        <v>103</v>
      </c>
      <c r="D23" s="29" t="s">
        <v>102</v>
      </c>
      <c r="E23" s="69" t="s">
        <v>71</v>
      </c>
      <c r="F23" s="62">
        <v>1315297.3</v>
      </c>
      <c r="G23" s="70">
        <v>45539</v>
      </c>
    </row>
    <row r="24" spans="2:7" s="2" customFormat="1" ht="217.5" customHeight="1" x14ac:dyDescent="0.25">
      <c r="B24" s="69" t="s">
        <v>105</v>
      </c>
      <c r="C24" s="28" t="s">
        <v>72</v>
      </c>
      <c r="D24" s="29" t="s">
        <v>104</v>
      </c>
      <c r="E24" s="69" t="s">
        <v>71</v>
      </c>
      <c r="F24" s="62">
        <v>637000</v>
      </c>
      <c r="G24" s="70">
        <v>45539</v>
      </c>
    </row>
    <row r="25" spans="2:7" s="2" customFormat="1" ht="127.5" customHeight="1" x14ac:dyDescent="0.25">
      <c r="B25" s="69" t="s">
        <v>107</v>
      </c>
      <c r="C25" s="28" t="s">
        <v>108</v>
      </c>
      <c r="D25" s="29" t="s">
        <v>106</v>
      </c>
      <c r="E25" s="69" t="s">
        <v>71</v>
      </c>
      <c r="F25" s="62">
        <v>1366521.04</v>
      </c>
      <c r="G25" s="70">
        <v>45539</v>
      </c>
    </row>
    <row r="26" spans="2:7" s="2" customFormat="1" ht="196.5" customHeight="1" x14ac:dyDescent="0.25">
      <c r="B26" s="69" t="s">
        <v>110</v>
      </c>
      <c r="C26" s="28" t="s">
        <v>72</v>
      </c>
      <c r="D26" s="29" t="s">
        <v>109</v>
      </c>
      <c r="E26" s="69" t="s">
        <v>71</v>
      </c>
      <c r="F26" s="62">
        <v>435667.91</v>
      </c>
      <c r="G26" s="64">
        <v>45546</v>
      </c>
    </row>
    <row r="27" spans="2:7" s="2" customFormat="1" ht="196.5" customHeight="1" x14ac:dyDescent="0.25">
      <c r="B27" s="69" t="s">
        <v>112</v>
      </c>
      <c r="C27" s="28" t="s">
        <v>46</v>
      </c>
      <c r="D27" s="29" t="s">
        <v>111</v>
      </c>
      <c r="E27" s="69" t="s">
        <v>71</v>
      </c>
      <c r="F27" s="62" t="s">
        <v>46</v>
      </c>
      <c r="G27" s="64">
        <v>45553</v>
      </c>
    </row>
    <row r="28" spans="2:7" s="2" customFormat="1" ht="196.5" customHeight="1" x14ac:dyDescent="0.25">
      <c r="B28" s="69" t="s">
        <v>114</v>
      </c>
      <c r="C28" s="28" t="s">
        <v>115</v>
      </c>
      <c r="D28" s="29" t="s">
        <v>113</v>
      </c>
      <c r="E28" s="69" t="s">
        <v>71</v>
      </c>
      <c r="F28" s="62">
        <v>630143.6</v>
      </c>
      <c r="G28" s="64">
        <v>45546</v>
      </c>
    </row>
    <row r="29" spans="2:7" s="2" customFormat="1" ht="177.75" customHeight="1" x14ac:dyDescent="0.25">
      <c r="B29" s="69" t="s">
        <v>117</v>
      </c>
      <c r="C29" s="28" t="s">
        <v>118</v>
      </c>
      <c r="D29" s="29" t="s">
        <v>116</v>
      </c>
      <c r="E29" s="69" t="s">
        <v>71</v>
      </c>
      <c r="F29" s="62">
        <v>321446.15999999997</v>
      </c>
      <c r="G29" s="70">
        <v>45546</v>
      </c>
    </row>
    <row r="30" spans="2:7" s="2" customFormat="1" ht="196.5" customHeight="1" x14ac:dyDescent="0.25">
      <c r="B30" s="63"/>
      <c r="C30" s="28"/>
      <c r="D30" s="29"/>
      <c r="E30" s="63"/>
      <c r="F30" s="62"/>
      <c r="G30" s="64"/>
    </row>
    <row r="31" spans="2:7" s="2" customFormat="1" ht="196.5" customHeight="1" x14ac:dyDescent="0.25">
      <c r="B31" s="63"/>
      <c r="C31" s="28"/>
      <c r="D31" s="29"/>
      <c r="E31" s="63"/>
      <c r="F31" s="62"/>
      <c r="G31" s="64"/>
    </row>
    <row r="32" spans="2:7" s="2" customFormat="1" ht="196.5" customHeight="1" x14ac:dyDescent="0.25">
      <c r="B32" s="63"/>
      <c r="C32" s="28"/>
      <c r="D32" s="29"/>
      <c r="E32" s="63"/>
      <c r="F32" s="62"/>
      <c r="G32" s="64"/>
    </row>
    <row r="33" spans="2:7" s="2" customFormat="1" ht="196.5" customHeight="1" x14ac:dyDescent="0.25">
      <c r="B33" s="63"/>
      <c r="C33" s="28"/>
      <c r="D33" s="29"/>
      <c r="E33" s="63"/>
      <c r="F33" s="62"/>
      <c r="G33" s="64"/>
    </row>
    <row r="34" spans="2:7" s="2" customFormat="1" ht="153" customHeight="1" x14ac:dyDescent="0.25">
      <c r="B34" s="63"/>
      <c r="C34" s="28"/>
      <c r="D34" s="29"/>
      <c r="E34" s="63"/>
      <c r="F34" s="62"/>
      <c r="G34" s="64"/>
    </row>
    <row r="35" spans="2:7" s="2" customFormat="1" ht="36" x14ac:dyDescent="0.25">
      <c r="B35" s="56"/>
      <c r="C35" s="57"/>
      <c r="D35" s="57"/>
      <c r="E35" s="58"/>
      <c r="F35" s="59"/>
      <c r="G35" s="60"/>
    </row>
    <row r="36" spans="2:7" s="2" customFormat="1" ht="36" x14ac:dyDescent="0.25">
      <c r="B36" s="61"/>
      <c r="C36" s="65"/>
      <c r="D36" s="65"/>
      <c r="E36" s="66"/>
      <c r="F36" s="67"/>
      <c r="G36" s="68"/>
    </row>
    <row r="37" spans="2:7" s="2" customFormat="1" ht="36" x14ac:dyDescent="0.25">
      <c r="B37" s="61"/>
      <c r="C37" s="65"/>
      <c r="D37" s="65"/>
      <c r="E37" s="66"/>
      <c r="F37" s="67"/>
      <c r="G37" s="68"/>
    </row>
    <row r="38" spans="2:7" ht="36" customHeight="1" x14ac:dyDescent="0.55000000000000004">
      <c r="B38" s="53"/>
      <c r="C38" s="4"/>
      <c r="D38" s="4"/>
      <c r="E38" s="10"/>
      <c r="F38" s="10"/>
      <c r="G38" s="52"/>
    </row>
    <row r="39" spans="2:7" ht="36" customHeight="1" x14ac:dyDescent="0.55000000000000004">
      <c r="B39" s="53"/>
      <c r="C39" s="4"/>
      <c r="D39" s="4"/>
      <c r="E39" s="10"/>
      <c r="F39" s="10"/>
      <c r="G39" s="52"/>
    </row>
    <row r="40" spans="2:7" s="3" customFormat="1" ht="36" customHeight="1" x14ac:dyDescent="0.55000000000000004">
      <c r="B40" s="53"/>
      <c r="C40" s="76" t="s">
        <v>40</v>
      </c>
      <c r="D40" s="76"/>
      <c r="E40" s="76"/>
      <c r="F40" s="76"/>
      <c r="G40" s="47"/>
    </row>
    <row r="41" spans="2:7" s="3" customFormat="1" ht="48.75" customHeight="1" x14ac:dyDescent="0.55000000000000004">
      <c r="B41" s="54"/>
      <c r="C41" s="72" t="s">
        <v>3</v>
      </c>
      <c r="D41" s="72"/>
      <c r="E41" s="72"/>
      <c r="F41" s="72"/>
      <c r="G41" s="55"/>
    </row>
    <row r="42" spans="2:7" ht="15" customHeight="1" x14ac:dyDescent="0.25"/>
  </sheetData>
  <mergeCells count="3">
    <mergeCell ref="B8:G10"/>
    <mergeCell ref="C41:F41"/>
    <mergeCell ref="C40:F40"/>
  </mergeCells>
  <hyperlinks>
    <hyperlink ref="D14" r:id="rId1" display="javascript:void(0);"/>
  </hyperlinks>
  <printOptions horizontalCentered="1"/>
  <pageMargins left="0.25" right="0.25" top="0.75" bottom="0.75" header="0.3" footer="0.3"/>
  <pageSetup scale="14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1" t="s">
        <v>5</v>
      </c>
      <c r="B3" s="31" t="s">
        <v>0</v>
      </c>
      <c r="C3" s="31" t="s">
        <v>1</v>
      </c>
      <c r="D3" s="31" t="s">
        <v>4</v>
      </c>
      <c r="E3" s="31" t="s">
        <v>6</v>
      </c>
      <c r="F3" s="36" t="s">
        <v>2</v>
      </c>
      <c r="G3" s="38" t="s">
        <v>47</v>
      </c>
    </row>
    <row r="4" spans="1:7" ht="63.75" customHeight="1" x14ac:dyDescent="0.25">
      <c r="A4" s="32" t="s">
        <v>49</v>
      </c>
      <c r="B4" s="32" t="s">
        <v>46</v>
      </c>
      <c r="C4" s="32" t="s">
        <v>56</v>
      </c>
      <c r="D4" s="32" t="s">
        <v>4</v>
      </c>
      <c r="E4" s="33">
        <v>196116.54</v>
      </c>
      <c r="F4" s="34">
        <v>45176</v>
      </c>
      <c r="G4" s="37" t="s">
        <v>48</v>
      </c>
    </row>
    <row r="5" spans="1:7" ht="61.5" hidden="1" customHeight="1" x14ac:dyDescent="0.25">
      <c r="A5" s="32" t="s">
        <v>42</v>
      </c>
      <c r="B5" s="32" t="s">
        <v>43</v>
      </c>
      <c r="C5" s="32" t="s">
        <v>41</v>
      </c>
      <c r="D5" s="32" t="s">
        <v>9</v>
      </c>
      <c r="E5" s="33">
        <v>280000</v>
      </c>
      <c r="F5" s="34">
        <v>45170</v>
      </c>
      <c r="G5" s="37" t="s">
        <v>48</v>
      </c>
    </row>
    <row r="6" spans="1:7" ht="90" x14ac:dyDescent="0.25">
      <c r="A6" s="32" t="s">
        <v>44</v>
      </c>
      <c r="B6" s="32" t="s">
        <v>46</v>
      </c>
      <c r="C6" s="32" t="s">
        <v>45</v>
      </c>
      <c r="D6" s="32" t="s">
        <v>4</v>
      </c>
      <c r="E6" s="33">
        <v>1492700</v>
      </c>
      <c r="F6" s="34">
        <v>45184</v>
      </c>
      <c r="G6" s="37" t="s">
        <v>48</v>
      </c>
    </row>
    <row r="7" spans="1:7" ht="45" x14ac:dyDescent="0.25">
      <c r="A7" s="32" t="s">
        <v>50</v>
      </c>
      <c r="B7" s="32" t="s">
        <v>52</v>
      </c>
      <c r="C7" s="32" t="s">
        <v>51</v>
      </c>
      <c r="D7" s="32" t="s">
        <v>4</v>
      </c>
      <c r="E7" s="33">
        <v>1158782.3600000001</v>
      </c>
      <c r="F7" s="34">
        <v>45190</v>
      </c>
      <c r="G7" s="37" t="s">
        <v>48</v>
      </c>
    </row>
    <row r="8" spans="1:7" ht="75" x14ac:dyDescent="0.25">
      <c r="A8" s="32" t="s">
        <v>53</v>
      </c>
      <c r="B8" s="32" t="s">
        <v>55</v>
      </c>
      <c r="C8" s="32" t="s">
        <v>54</v>
      </c>
      <c r="D8" s="32" t="s">
        <v>4</v>
      </c>
      <c r="E8" s="33">
        <v>1500000</v>
      </c>
      <c r="F8" s="34">
        <v>45196</v>
      </c>
      <c r="G8" s="37" t="s">
        <v>48</v>
      </c>
    </row>
    <row r="9" spans="1:7" ht="45" x14ac:dyDescent="0.25">
      <c r="A9" s="32" t="s">
        <v>57</v>
      </c>
      <c r="B9" s="32" t="s">
        <v>46</v>
      </c>
      <c r="C9" s="32" t="s">
        <v>61</v>
      </c>
      <c r="D9" s="32" t="s">
        <v>4</v>
      </c>
      <c r="E9" s="37" t="s">
        <v>62</v>
      </c>
      <c r="F9" s="34">
        <v>45194</v>
      </c>
      <c r="G9" s="37" t="s">
        <v>48</v>
      </c>
    </row>
    <row r="10" spans="1:7" ht="45" hidden="1" x14ac:dyDescent="0.25">
      <c r="A10" s="32" t="s">
        <v>58</v>
      </c>
      <c r="B10" s="35" t="s">
        <v>64</v>
      </c>
      <c r="C10" s="32" t="s">
        <v>63</v>
      </c>
      <c r="D10" s="37" t="s">
        <v>9</v>
      </c>
      <c r="E10" s="39">
        <v>900000</v>
      </c>
      <c r="F10" s="34">
        <v>45194</v>
      </c>
      <c r="G10" s="37" t="s">
        <v>48</v>
      </c>
    </row>
    <row r="11" spans="1:7" ht="45" x14ac:dyDescent="0.25">
      <c r="A11" s="32" t="s">
        <v>59</v>
      </c>
      <c r="B11" s="32" t="s">
        <v>46</v>
      </c>
      <c r="C11" s="32" t="s">
        <v>65</v>
      </c>
      <c r="D11" s="37" t="s">
        <v>66</v>
      </c>
      <c r="E11" s="37" t="s">
        <v>62</v>
      </c>
      <c r="F11" s="34">
        <v>45195</v>
      </c>
      <c r="G11" s="37" t="s">
        <v>48</v>
      </c>
    </row>
    <row r="12" spans="1:7" ht="45" x14ac:dyDescent="0.25">
      <c r="A12" s="32" t="s">
        <v>60</v>
      </c>
      <c r="B12" s="35" t="s">
        <v>68</v>
      </c>
      <c r="C12" s="32" t="s">
        <v>67</v>
      </c>
      <c r="D12" s="32" t="s">
        <v>4</v>
      </c>
      <c r="E12" s="37" t="s">
        <v>62</v>
      </c>
      <c r="F12" s="34">
        <v>45196</v>
      </c>
      <c r="G12" s="35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1">
        <v>5660</v>
      </c>
      <c r="J13" s="41">
        <f>(F13*H13)</f>
        <v>141500</v>
      </c>
      <c r="K13" s="41">
        <f>(J13*$L$15)</f>
        <v>14150</v>
      </c>
      <c r="L13" s="43">
        <f>(J13-K13)</f>
        <v>127350</v>
      </c>
    </row>
    <row r="14" spans="5:14" x14ac:dyDescent="0.25">
      <c r="E14" t="s">
        <v>70</v>
      </c>
      <c r="F14">
        <v>25</v>
      </c>
      <c r="H14" s="40">
        <v>595</v>
      </c>
      <c r="J14" s="41">
        <f>(F14*H14)</f>
        <v>14875</v>
      </c>
      <c r="K14" s="41">
        <f>(J14*$L$15)</f>
        <v>1487.5</v>
      </c>
      <c r="L14" s="43">
        <f>(J14-K14)</f>
        <v>13387.5</v>
      </c>
      <c r="N14" s="43">
        <f>SUM(L13+L14)</f>
        <v>140737.5</v>
      </c>
    </row>
    <row r="15" spans="5:14" x14ac:dyDescent="0.25">
      <c r="J15" s="41">
        <f>SUM(J13:J14)</f>
        <v>156375</v>
      </c>
      <c r="L15" s="42">
        <v>0.1</v>
      </c>
    </row>
    <row r="16" spans="5:14" x14ac:dyDescent="0.25">
      <c r="J16">
        <f>(J15*L15)</f>
        <v>15637.5</v>
      </c>
    </row>
    <row r="17" spans="10:12" x14ac:dyDescent="0.25">
      <c r="J17" s="43">
        <f>(J15-J16)</f>
        <v>140737.5</v>
      </c>
      <c r="L17" s="42">
        <v>0.18</v>
      </c>
    </row>
    <row r="18" spans="10:12" x14ac:dyDescent="0.25">
      <c r="K18" s="44">
        <f>(J17*L17)</f>
        <v>25332.75</v>
      </c>
    </row>
    <row r="19" spans="10:12" x14ac:dyDescent="0.25">
      <c r="K19" s="41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7" t="s">
        <v>8</v>
      </c>
      <c r="C8" s="71"/>
      <c r="D8" s="71"/>
      <c r="E8" s="71"/>
      <c r="F8" s="71"/>
      <c r="G8" s="78"/>
    </row>
    <row r="9" spans="2:8" s="2" customFormat="1" ht="15" customHeight="1" x14ac:dyDescent="0.25">
      <c r="B9" s="77"/>
      <c r="C9" s="71"/>
      <c r="D9" s="71"/>
      <c r="E9" s="71"/>
      <c r="F9" s="71"/>
      <c r="G9" s="78"/>
    </row>
    <row r="10" spans="2:8" s="2" customFormat="1" ht="15" customHeight="1" x14ac:dyDescent="0.25">
      <c r="B10" s="77"/>
      <c r="C10" s="71"/>
      <c r="D10" s="71"/>
      <c r="E10" s="71"/>
      <c r="F10" s="71"/>
      <c r="G10" s="78"/>
    </row>
    <row r="11" spans="2:8" s="2" customFormat="1" ht="36" x14ac:dyDescent="0.55000000000000004">
      <c r="B11" s="25"/>
      <c r="C11" s="24"/>
      <c r="D11" s="24"/>
      <c r="E11" s="24"/>
      <c r="F11" s="24"/>
      <c r="G11" s="26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8" t="s">
        <v>0</v>
      </c>
      <c r="D13" s="28" t="s">
        <v>1</v>
      </c>
      <c r="E13" s="28" t="s">
        <v>4</v>
      </c>
      <c r="F13" s="28" t="s">
        <v>6</v>
      </c>
      <c r="G13" s="17" t="s">
        <v>2</v>
      </c>
    </row>
    <row r="14" spans="2:8" s="2" customFormat="1" ht="111" customHeight="1" x14ac:dyDescent="0.25">
      <c r="B14" s="80" t="s">
        <v>14</v>
      </c>
      <c r="C14" s="28" t="s">
        <v>13</v>
      </c>
      <c r="D14" s="81" t="s">
        <v>17</v>
      </c>
      <c r="E14" s="83" t="s">
        <v>11</v>
      </c>
      <c r="F14" s="9">
        <v>1003874.4</v>
      </c>
      <c r="G14" s="85" t="s">
        <v>19</v>
      </c>
    </row>
    <row r="15" spans="2:8" s="2" customFormat="1" ht="119.25" customHeight="1" x14ac:dyDescent="0.25">
      <c r="B15" s="80"/>
      <c r="C15" s="28" t="s">
        <v>18</v>
      </c>
      <c r="D15" s="82"/>
      <c r="E15" s="84"/>
      <c r="F15" s="9">
        <v>400722.07</v>
      </c>
      <c r="G15" s="85"/>
      <c r="H15" s="30" t="s">
        <v>12</v>
      </c>
    </row>
    <row r="16" spans="2:8" s="2" customFormat="1" ht="191.25" customHeight="1" x14ac:dyDescent="0.25">
      <c r="B16" s="27" t="s">
        <v>15</v>
      </c>
      <c r="C16" s="28" t="s">
        <v>21</v>
      </c>
      <c r="D16" s="28" t="s">
        <v>20</v>
      </c>
      <c r="E16" s="27" t="s">
        <v>9</v>
      </c>
      <c r="F16" s="9">
        <v>269499.98</v>
      </c>
      <c r="G16" s="5">
        <v>45142</v>
      </c>
      <c r="H16" s="27" t="s">
        <v>12</v>
      </c>
    </row>
    <row r="17" spans="2:8" s="2" customFormat="1" ht="216" customHeight="1" x14ac:dyDescent="0.25">
      <c r="B17" s="27" t="s">
        <v>16</v>
      </c>
      <c r="C17" s="28" t="s">
        <v>23</v>
      </c>
      <c r="D17" s="29" t="s">
        <v>22</v>
      </c>
      <c r="E17" s="27" t="s">
        <v>9</v>
      </c>
      <c r="F17" s="9">
        <v>1170869.76</v>
      </c>
      <c r="G17" s="5">
        <v>45142</v>
      </c>
      <c r="H17" s="27" t="s">
        <v>12</v>
      </c>
    </row>
    <row r="18" spans="2:8" s="2" customFormat="1" ht="189" customHeight="1" x14ac:dyDescent="0.25">
      <c r="B18" s="27" t="s">
        <v>25</v>
      </c>
      <c r="C18" s="28" t="s">
        <v>26</v>
      </c>
      <c r="D18" s="28" t="s">
        <v>24</v>
      </c>
      <c r="E18" s="27" t="s">
        <v>4</v>
      </c>
      <c r="F18" s="9">
        <v>1499999.48</v>
      </c>
      <c r="G18" s="5">
        <v>45148</v>
      </c>
      <c r="H18" s="27" t="s">
        <v>12</v>
      </c>
    </row>
    <row r="19" spans="2:8" s="2" customFormat="1" ht="229.5" customHeight="1" x14ac:dyDescent="0.25">
      <c r="B19" s="27" t="s">
        <v>27</v>
      </c>
      <c r="C19" s="28" t="s">
        <v>33</v>
      </c>
      <c r="D19" s="28" t="s">
        <v>32</v>
      </c>
      <c r="E19" s="27" t="s">
        <v>9</v>
      </c>
      <c r="F19" s="9">
        <v>1200000</v>
      </c>
      <c r="G19" s="18">
        <v>45156</v>
      </c>
      <c r="H19" s="27" t="s">
        <v>12</v>
      </c>
    </row>
    <row r="20" spans="2:8" s="2" customFormat="1" ht="198" customHeight="1" x14ac:dyDescent="0.25">
      <c r="B20" s="27" t="s">
        <v>28</v>
      </c>
      <c r="C20" s="28" t="s">
        <v>35</v>
      </c>
      <c r="D20" s="28" t="s">
        <v>34</v>
      </c>
      <c r="E20" s="27" t="s">
        <v>9</v>
      </c>
      <c r="F20" s="9">
        <v>634840</v>
      </c>
      <c r="G20" s="5">
        <v>45148</v>
      </c>
      <c r="H20" s="27" t="s">
        <v>12</v>
      </c>
    </row>
    <row r="21" spans="2:8" s="2" customFormat="1" ht="204.75" customHeight="1" x14ac:dyDescent="0.25">
      <c r="B21" s="27" t="s">
        <v>29</v>
      </c>
      <c r="C21" s="28" t="s">
        <v>37</v>
      </c>
      <c r="D21" s="28" t="s">
        <v>36</v>
      </c>
      <c r="E21" s="27" t="s">
        <v>9</v>
      </c>
      <c r="F21" s="28" t="s">
        <v>37</v>
      </c>
      <c r="G21" s="18">
        <v>45162</v>
      </c>
      <c r="H21" s="27" t="s">
        <v>12</v>
      </c>
    </row>
    <row r="22" spans="2:8" s="2" customFormat="1" ht="198" customHeight="1" x14ac:dyDescent="0.25">
      <c r="B22" s="27" t="s">
        <v>30</v>
      </c>
      <c r="C22" s="28" t="s">
        <v>10</v>
      </c>
      <c r="D22" s="28" t="s">
        <v>38</v>
      </c>
      <c r="E22" s="27" t="s">
        <v>4</v>
      </c>
      <c r="F22" s="28" t="s">
        <v>10</v>
      </c>
      <c r="G22" s="18">
        <v>45159</v>
      </c>
      <c r="H22" s="27" t="s">
        <v>12</v>
      </c>
    </row>
    <row r="23" spans="2:8" s="2" customFormat="1" ht="235.5" customHeight="1" x14ac:dyDescent="0.25">
      <c r="B23" s="27" t="s">
        <v>31</v>
      </c>
      <c r="C23" s="28" t="s">
        <v>10</v>
      </c>
      <c r="D23" s="28" t="s">
        <v>39</v>
      </c>
      <c r="E23" s="27" t="s">
        <v>4</v>
      </c>
      <c r="F23" s="9">
        <v>1500000</v>
      </c>
      <c r="G23" s="18">
        <v>45163</v>
      </c>
      <c r="H23" s="27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6" t="s">
        <v>7</v>
      </c>
      <c r="D27" s="76"/>
      <c r="E27" s="76"/>
      <c r="F27" s="76"/>
      <c r="G27" s="26"/>
    </row>
    <row r="28" spans="2:8" s="3" customFormat="1" ht="48.75" customHeight="1" thickBot="1" x14ac:dyDescent="0.6">
      <c r="B28" s="22"/>
      <c r="C28" s="79" t="s">
        <v>3</v>
      </c>
      <c r="D28" s="79"/>
      <c r="E28" s="79"/>
      <c r="F28" s="79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septiembre</vt:lpstr>
      <vt:lpstr>Sheet1</vt:lpstr>
      <vt:lpstr>Sheet2</vt:lpstr>
      <vt:lpstr>CM</vt:lpstr>
      <vt:lpstr>CM!Área_de_impresión</vt:lpstr>
      <vt:lpstr>'MIPYMES septiembre'!Área_de_impresión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2024-09-06T16:46:24Z</cp:lastPrinted>
  <dcterms:created xsi:type="dcterms:W3CDTF">2022-01-18T16:01:13Z</dcterms:created>
  <dcterms:modified xsi:type="dcterms:W3CDTF">2024-10-09T15:59:48Z</dcterms:modified>
</cp:coreProperties>
</file>