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Programa 12" sheetId="1" r:id="rId1"/>
    <sheet name="Programa 41" sheetId="2" r:id="rId2"/>
    <sheet name="Programa 45" sheetId="3" r:id="rId3"/>
    <sheet name="Programa 45 S2 (2)" sheetId="18" state="hidden" r:id="rId4"/>
  </sheets>
  <externalReferences>
    <externalReference r:id="rId5"/>
  </externalReferences>
  <definedNames>
    <definedName name="_xlnm.Print_Area" localSheetId="0">'Programa 12'!$A$1:$J$46</definedName>
    <definedName name="_xlnm.Print_Area" localSheetId="1">'Programa 41'!$A$1:$J$47</definedName>
    <definedName name="_xlnm.Print_Area" localSheetId="2">'Programa 45'!$A$1:$J$44</definedName>
    <definedName name="_xlnm.Print_Area" localSheetId="3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8" l="1"/>
  <c r="I29" i="18"/>
  <c r="I25" i="18"/>
  <c r="C16" i="18"/>
  <c r="C15" i="18"/>
  <c r="C14" i="18"/>
  <c r="I29" i="2" l="1"/>
  <c r="J29" i="2"/>
  <c r="J29" i="3"/>
  <c r="I29" i="3"/>
  <c r="I25" i="3"/>
  <c r="C16" i="3"/>
  <c r="C15" i="3"/>
  <c r="C14" i="3"/>
  <c r="I25" i="2"/>
  <c r="C16" i="2"/>
  <c r="C15" i="2"/>
  <c r="C14" i="2"/>
  <c r="J29" i="1"/>
  <c r="I29" i="1"/>
  <c r="I30" i="1" l="1"/>
  <c r="J30" i="1"/>
  <c r="J31" i="1"/>
  <c r="I31" i="1"/>
  <c r="I25" i="1"/>
  <c r="C16" i="1"/>
  <c r="C15" i="1"/>
  <c r="C14" i="1"/>
</calcChain>
</file>

<file path=xl/sharedStrings.xml><?xml version="1.0" encoding="utf-8"?>
<sst xmlns="http://schemas.openxmlformats.org/spreadsheetml/2006/main" count="292" uniqueCount="88">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</sst>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166" fontId="23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3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26" xfId="0" applyNumberFormat="1" applyFont="1" applyBorder="1" applyAlignment="1" applyProtection="1">
      <alignment horizontal="center" vertical="center" wrapText="1"/>
      <protection locked="0"/>
    </xf>
    <xf numFmtId="10" fontId="23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3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35" xfId="0" applyFont="1" applyBorder="1" applyAlignment="1">
      <alignment horizontal="left" vertical="center" wrapText="1" readingOrder="1"/>
    </xf>
    <xf numFmtId="166" fontId="2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6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40" xfId="0" applyFont="1" applyBorder="1" applyAlignment="1">
      <alignment vertical="center" wrapText="1" readingOrder="1"/>
    </xf>
    <xf numFmtId="0" fontId="22" fillId="0" borderId="36" xfId="0" applyFont="1" applyBorder="1" applyAlignment="1">
      <alignment vertical="center" wrapText="1" readingOrder="1"/>
    </xf>
    <xf numFmtId="0" fontId="22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horizontal="center"/>
      <protection locked="0"/>
    </xf>
    <xf numFmtId="0" fontId="22" fillId="0" borderId="40" xfId="0" applyFont="1" applyBorder="1" applyAlignment="1">
      <alignment horizontal="left" vertical="center" wrapText="1" readingOrder="1"/>
    </xf>
    <xf numFmtId="0" fontId="22" fillId="0" borderId="36" xfId="0" applyFont="1" applyBorder="1" applyAlignment="1">
      <alignment horizontal="left" vertical="center" wrapText="1" readingOrder="1"/>
    </xf>
    <xf numFmtId="0" fontId="22" fillId="0" borderId="38" xfId="0" applyFont="1" applyBorder="1" applyAlignment="1">
      <alignment horizontal="left" vertical="center" wrapText="1" readingOrder="1"/>
    </xf>
    <xf numFmtId="0" fontId="24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7" fillId="0" borderId="39" xfId="0" applyFont="1" applyBorder="1" applyAlignment="1" applyProtection="1">
      <alignment horizont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3" name="Imagen 2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zoomScale="60" zoomScaleNormal="68" workbookViewId="0">
      <selection activeCell="M29" sqref="M29:S29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42578125" style="8"/>
  </cols>
  <sheetData>
    <row r="1" spans="1:32" ht="21.75" thickBot="1" x14ac:dyDescent="0.3">
      <c r="A1" s="21"/>
      <c r="B1" s="50" t="s">
        <v>37</v>
      </c>
      <c r="C1" s="51"/>
      <c r="D1" s="51"/>
      <c r="E1" s="51"/>
      <c r="F1" s="51"/>
      <c r="G1" s="51"/>
      <c r="H1" s="51"/>
      <c r="I1" s="51"/>
      <c r="J1" s="52"/>
      <c r="K1" s="1"/>
    </row>
    <row r="2" spans="1:32" ht="21.75" thickBot="1" x14ac:dyDescent="0.3">
      <c r="A2" s="22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32" ht="21.75" thickBot="1" x14ac:dyDescent="0.3">
      <c r="A3" s="23"/>
      <c r="B3" s="56" t="s">
        <v>4</v>
      </c>
      <c r="C3" s="57"/>
      <c r="D3" s="56" t="s">
        <v>72</v>
      </c>
      <c r="E3" s="57"/>
      <c r="F3" s="57"/>
      <c r="G3" s="57"/>
      <c r="H3" s="58"/>
      <c r="I3" s="4"/>
      <c r="J3" s="5">
        <v>0</v>
      </c>
      <c r="K3" s="1"/>
    </row>
    <row r="4" spans="1:32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32" ht="3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3"/>
      <c r="K5" s="1"/>
    </row>
    <row r="6" spans="1:32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32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32" ht="30.7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8"/>
    </row>
    <row r="9" spans="1:32" ht="22.5" customHeight="1" x14ac:dyDescent="0.25">
      <c r="A9" s="24" t="s">
        <v>38</v>
      </c>
      <c r="B9" s="87" t="s">
        <v>58</v>
      </c>
      <c r="C9" s="88"/>
      <c r="D9" s="88"/>
      <c r="E9" s="88"/>
      <c r="F9" s="88"/>
      <c r="G9" s="88"/>
      <c r="H9" s="88"/>
      <c r="I9" s="88"/>
      <c r="J9" s="89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spans="1:32" ht="27" customHeight="1" x14ac:dyDescent="0.25">
      <c r="A10" s="24" t="s">
        <v>39</v>
      </c>
      <c r="B10" s="87" t="s">
        <v>59</v>
      </c>
      <c r="C10" s="88"/>
      <c r="D10" s="88"/>
      <c r="E10" s="88"/>
      <c r="F10" s="88"/>
      <c r="G10" s="88"/>
      <c r="H10" s="88"/>
      <c r="I10" s="88"/>
      <c r="J10" s="89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</row>
    <row r="11" spans="1:32" ht="66.75" customHeight="1" x14ac:dyDescent="0.25">
      <c r="A11" s="6" t="s">
        <v>8</v>
      </c>
      <c r="B11" s="66" t="s">
        <v>73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32" ht="27.75" customHeight="1" x14ac:dyDescent="0.25">
      <c r="A14" s="6" t="s">
        <v>11</v>
      </c>
      <c r="B14" s="25">
        <v>2</v>
      </c>
      <c r="C14" s="40" t="str">
        <f>IFERROR(VLOOKUP(B14,'[1]Validacion datos'!A2:B5,2,FALSE),"")</f>
        <v>DESARROLLO SOCIAL</v>
      </c>
      <c r="D14" s="40"/>
      <c r="E14" s="40"/>
      <c r="F14" s="40"/>
      <c r="G14" s="40"/>
      <c r="H14" s="40"/>
      <c r="I14" s="40"/>
      <c r="J14" s="40"/>
    </row>
    <row r="15" spans="1:32" ht="26.25" customHeight="1" x14ac:dyDescent="0.25">
      <c r="A15" s="6" t="s">
        <v>12</v>
      </c>
      <c r="B15" s="9">
        <v>2.2000000000000002</v>
      </c>
      <c r="C15" s="40" t="str">
        <f>IFERROR(VLOOKUP(B15,'[1]Validacion datos'!A8:B26,2,FALSE),"")</f>
        <v>Salud y seguridad social integral</v>
      </c>
      <c r="D15" s="40"/>
      <c r="E15" s="40"/>
      <c r="F15" s="40"/>
      <c r="G15" s="40"/>
      <c r="H15" s="40"/>
      <c r="I15" s="40"/>
      <c r="J15" s="40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9" ht="29.25" customHeight="1" x14ac:dyDescent="0.25">
      <c r="A18" s="6" t="s">
        <v>15</v>
      </c>
      <c r="B18" s="66" t="s">
        <v>62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69" t="s">
        <v>63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6" t="s">
        <v>64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65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9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9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9" ht="28.5" customHeight="1" x14ac:dyDescent="0.25">
      <c r="A25" s="76">
        <v>54644544142</v>
      </c>
      <c r="B25" s="77"/>
      <c r="C25" s="83">
        <v>51833203949.150002</v>
      </c>
      <c r="D25" s="84"/>
      <c r="E25" s="85"/>
      <c r="F25" s="83"/>
      <c r="G25" s="84"/>
      <c r="H25" s="85"/>
      <c r="I25" s="78">
        <f>IF(G25&gt;0,G25/C25,0)</f>
        <v>0</v>
      </c>
      <c r="J25" s="79"/>
    </row>
    <row r="26" spans="1:19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9" x14ac:dyDescent="0.25">
      <c r="A27" s="7"/>
      <c r="B27"/>
      <c r="C27" s="80" t="s">
        <v>25</v>
      </c>
      <c r="D27" s="81"/>
      <c r="E27" s="80" t="s">
        <v>50</v>
      </c>
      <c r="F27" s="81"/>
      <c r="G27" s="80" t="s">
        <v>41</v>
      </c>
      <c r="H27" s="80"/>
      <c r="I27" s="80" t="s">
        <v>26</v>
      </c>
      <c r="J27" s="82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4" t="s">
        <v>66</v>
      </c>
      <c r="B29" s="34" t="s">
        <v>67</v>
      </c>
      <c r="C29" s="27"/>
      <c r="D29" s="27"/>
      <c r="E29" s="35">
        <v>1548413</v>
      </c>
      <c r="F29" s="36">
        <v>34530379405.419998</v>
      </c>
      <c r="G29" s="27"/>
      <c r="H29" s="27"/>
      <c r="I29" s="32">
        <f t="shared" ref="I29:J31" si="0">IF(G29&gt;0,G29/C29,0)</f>
        <v>0</v>
      </c>
      <c r="J29" s="33">
        <f t="shared" si="0"/>
        <v>0</v>
      </c>
      <c r="K29" s="27"/>
      <c r="L29" s="28"/>
      <c r="M29" s="90"/>
      <c r="N29" s="91"/>
      <c r="O29" s="91"/>
      <c r="P29" s="91"/>
      <c r="Q29" s="91"/>
      <c r="R29" s="91"/>
      <c r="S29" s="92"/>
    </row>
    <row r="30" spans="1:19" ht="69.75" customHeight="1" x14ac:dyDescent="0.25">
      <c r="A30" s="34" t="s">
        <v>68</v>
      </c>
      <c r="B30" s="34" t="s">
        <v>69</v>
      </c>
      <c r="C30" s="29"/>
      <c r="D30" s="30"/>
      <c r="E30" s="35">
        <v>1349826</v>
      </c>
      <c r="F30" s="36">
        <v>11673387218.540001</v>
      </c>
      <c r="G30" s="31"/>
      <c r="H30" s="30"/>
      <c r="I30" s="32">
        <f t="shared" si="0"/>
        <v>0</v>
      </c>
      <c r="J30" s="33">
        <f t="shared" si="0"/>
        <v>0</v>
      </c>
    </row>
    <row r="31" spans="1:19" ht="45" customHeight="1" x14ac:dyDescent="0.25">
      <c r="A31" s="34" t="s">
        <v>70</v>
      </c>
      <c r="B31" s="34" t="s">
        <v>71</v>
      </c>
      <c r="C31" s="15"/>
      <c r="D31" s="16"/>
      <c r="E31" s="35">
        <v>500</v>
      </c>
      <c r="F31" s="36">
        <v>86056265.780000001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44" t="s">
        <v>29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1" ht="15.75" hidden="1" x14ac:dyDescent="0.25">
      <c r="A33" s="47" t="s">
        <v>30</v>
      </c>
      <c r="B33" s="48"/>
      <c r="C33" s="48"/>
      <c r="D33" s="48"/>
      <c r="E33" s="48"/>
      <c r="F33" s="48"/>
      <c r="G33" s="48"/>
      <c r="H33" s="48"/>
      <c r="I33" s="48"/>
      <c r="J33" s="49"/>
      <c r="K33" s="1"/>
    </row>
    <row r="34" spans="1:11" hidden="1" x14ac:dyDescent="0.25">
      <c r="A34" s="20" t="s">
        <v>31</v>
      </c>
      <c r="B34" s="101" t="s">
        <v>49</v>
      </c>
      <c r="C34" s="101"/>
      <c r="D34" s="101"/>
      <c r="E34" s="101"/>
      <c r="F34" s="101"/>
      <c r="G34" s="101"/>
      <c r="H34" s="101"/>
      <c r="I34" s="101"/>
      <c r="J34" s="102"/>
    </row>
    <row r="35" spans="1:11" hidden="1" x14ac:dyDescent="0.25">
      <c r="A35" s="20" t="s">
        <v>32</v>
      </c>
      <c r="B35" s="101" t="s">
        <v>44</v>
      </c>
      <c r="C35" s="101"/>
      <c r="D35" s="101"/>
      <c r="E35" s="101"/>
      <c r="F35" s="101"/>
      <c r="G35" s="101"/>
      <c r="H35" s="101"/>
      <c r="I35" s="101"/>
      <c r="J35" s="102"/>
    </row>
    <row r="36" spans="1:11" ht="85.5" hidden="1" customHeight="1" x14ac:dyDescent="0.25">
      <c r="A36" s="20" t="s">
        <v>33</v>
      </c>
      <c r="B36" s="101" t="s">
        <v>45</v>
      </c>
      <c r="C36" s="101"/>
      <c r="D36" s="101"/>
      <c r="E36" s="101"/>
      <c r="F36" s="101"/>
      <c r="G36" s="101"/>
      <c r="H36" s="101"/>
      <c r="I36" s="101"/>
      <c r="J36" s="102"/>
    </row>
    <row r="37" spans="1:11" hidden="1" x14ac:dyDescent="0.25">
      <c r="A37" s="20" t="s">
        <v>34</v>
      </c>
      <c r="B37" s="101" t="s">
        <v>46</v>
      </c>
      <c r="C37" s="101"/>
      <c r="D37" s="101"/>
      <c r="E37" s="101"/>
      <c r="F37" s="101"/>
      <c r="G37" s="101"/>
      <c r="H37" s="101"/>
      <c r="I37" s="101"/>
      <c r="J37" s="102"/>
    </row>
    <row r="38" spans="1:11" ht="15.75" hidden="1" x14ac:dyDescent="0.25">
      <c r="A38" s="44" t="s">
        <v>35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15.75" hidden="1" x14ac:dyDescent="0.25">
      <c r="A39" s="94" t="s">
        <v>36</v>
      </c>
      <c r="B39" s="95"/>
      <c r="C39" s="95"/>
      <c r="D39" s="95"/>
      <c r="E39" s="95"/>
      <c r="F39" s="95"/>
      <c r="G39" s="95"/>
      <c r="H39" s="95"/>
      <c r="I39" s="95"/>
      <c r="J39" s="96"/>
      <c r="K39" s="1"/>
    </row>
    <row r="40" spans="1:11" ht="27.75" hidden="1" customHeight="1" x14ac:dyDescent="0.25">
      <c r="A40" s="97" t="s">
        <v>47</v>
      </c>
      <c r="B40" s="98"/>
      <c r="C40" s="98"/>
      <c r="D40" s="98"/>
      <c r="E40" s="98"/>
      <c r="F40" s="98"/>
      <c r="G40" s="98"/>
      <c r="H40" s="98"/>
      <c r="I40" s="98"/>
      <c r="J40" s="99"/>
    </row>
    <row r="41" spans="1:11" ht="27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ht="30.75" hidden="1" customHeight="1" x14ac:dyDescent="0.25">
      <c r="A42" s="100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5" spans="1:11" ht="23.25" x14ac:dyDescent="0.35">
      <c r="F45" s="93" t="s">
        <v>87</v>
      </c>
      <c r="G45" s="93"/>
      <c r="H45" s="93"/>
    </row>
    <row r="46" spans="1:11" ht="23.25" x14ac:dyDescent="0.35">
      <c r="F46" s="86" t="s">
        <v>86</v>
      </c>
      <c r="G46" s="86"/>
      <c r="H46" s="86"/>
    </row>
  </sheetData>
  <mergeCells count="51">
    <mergeCell ref="F46:H46"/>
    <mergeCell ref="B9:J9"/>
    <mergeCell ref="B10:J10"/>
    <mergeCell ref="M29:S29"/>
    <mergeCell ref="F45:H45"/>
    <mergeCell ref="A38:J38"/>
    <mergeCell ref="A39:J39"/>
    <mergeCell ref="A40:J40"/>
    <mergeCell ref="A42:J42"/>
    <mergeCell ref="B21:J21"/>
    <mergeCell ref="A32:J32"/>
    <mergeCell ref="A33:J33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D28:D31 E31:F31 F28:F30"/>
    <dataValidation allowBlank="1" showInputMessage="1" showErrorMessage="1" prompt="Meta anual del indicador" sqref="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zoomScale="60" zoomScaleNormal="68" workbookViewId="0">
      <selection activeCell="D45" sqref="D45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42578125" style="8"/>
  </cols>
  <sheetData>
    <row r="1" spans="1:32" ht="21.75" thickBot="1" x14ac:dyDescent="0.3">
      <c r="A1" s="21"/>
      <c r="B1" s="50" t="s">
        <v>37</v>
      </c>
      <c r="C1" s="51"/>
      <c r="D1" s="51"/>
      <c r="E1" s="51"/>
      <c r="F1" s="51"/>
      <c r="G1" s="51"/>
      <c r="H1" s="51"/>
      <c r="I1" s="51"/>
      <c r="J1" s="52"/>
      <c r="K1" s="1"/>
    </row>
    <row r="2" spans="1:32" ht="21.75" thickBot="1" x14ac:dyDescent="0.3">
      <c r="A2" s="22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32" ht="21.75" thickBot="1" x14ac:dyDescent="0.3">
      <c r="A3" s="23"/>
      <c r="B3" s="56" t="s">
        <v>4</v>
      </c>
      <c r="C3" s="57"/>
      <c r="D3" s="56" t="s">
        <v>72</v>
      </c>
      <c r="E3" s="57"/>
      <c r="F3" s="57"/>
      <c r="G3" s="57"/>
      <c r="H3" s="58"/>
      <c r="I3" s="4"/>
      <c r="J3" s="5">
        <v>0</v>
      </c>
      <c r="K3" s="1"/>
    </row>
    <row r="4" spans="1:32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32" ht="3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3"/>
      <c r="K5" s="1"/>
    </row>
    <row r="6" spans="1:32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32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8"/>
    </row>
    <row r="9" spans="1:32" ht="26.25" customHeight="1" x14ac:dyDescent="0.25">
      <c r="A9" s="24" t="s">
        <v>38</v>
      </c>
      <c r="B9" s="87" t="s">
        <v>58</v>
      </c>
      <c r="C9" s="88"/>
      <c r="D9" s="88"/>
      <c r="E9" s="88"/>
      <c r="F9" s="88"/>
      <c r="G9" s="88"/>
      <c r="H9" s="88"/>
      <c r="I9" s="88"/>
      <c r="J9" s="89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spans="1:32" ht="24" customHeight="1" x14ac:dyDescent="0.25">
      <c r="A10" s="24" t="s">
        <v>39</v>
      </c>
      <c r="B10" s="87" t="s">
        <v>59</v>
      </c>
      <c r="C10" s="88"/>
      <c r="D10" s="88"/>
      <c r="E10" s="88"/>
      <c r="F10" s="88"/>
      <c r="G10" s="88"/>
      <c r="H10" s="88"/>
      <c r="I10" s="88"/>
      <c r="J10" s="89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</row>
    <row r="11" spans="1:32" ht="66.75" customHeight="1" x14ac:dyDescent="0.25">
      <c r="A11" s="6" t="s">
        <v>8</v>
      </c>
      <c r="B11" s="66" t="s">
        <v>73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32" ht="27.75" customHeight="1" x14ac:dyDescent="0.25">
      <c r="A14" s="6" t="s">
        <v>11</v>
      </c>
      <c r="B14" s="25">
        <v>2</v>
      </c>
      <c r="C14" s="40" t="str">
        <f>IFERROR(VLOOKUP(B14,'[1]Validacion datos'!A2:B5,2,FALSE),"")</f>
        <v>DESARROLLO SOCIAL</v>
      </c>
      <c r="D14" s="40"/>
      <c r="E14" s="40"/>
      <c r="F14" s="40"/>
      <c r="G14" s="40"/>
      <c r="H14" s="40"/>
      <c r="I14" s="40"/>
      <c r="J14" s="40"/>
    </row>
    <row r="15" spans="1:32" ht="26.25" customHeight="1" x14ac:dyDescent="0.25">
      <c r="A15" s="6" t="s">
        <v>12</v>
      </c>
      <c r="B15" s="9">
        <v>2.2000000000000002</v>
      </c>
      <c r="C15" s="40" t="str">
        <f>IFERROR(VLOOKUP(B15,'[1]Validacion datos'!A8:B26,2,FALSE),"")</f>
        <v>Salud y seguridad social integral</v>
      </c>
      <c r="D15" s="40"/>
      <c r="E15" s="40"/>
      <c r="F15" s="40"/>
      <c r="G15" s="40"/>
      <c r="H15" s="40"/>
      <c r="I15" s="40"/>
      <c r="J15" s="40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9" ht="29.25" customHeight="1" x14ac:dyDescent="0.25">
      <c r="A18" s="6" t="s">
        <v>15</v>
      </c>
      <c r="B18" s="66" t="s">
        <v>74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69" t="s">
        <v>75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6" t="s">
        <v>76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77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9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9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9" x14ac:dyDescent="0.25">
      <c r="A25" s="76">
        <v>36000000</v>
      </c>
      <c r="B25" s="77"/>
      <c r="C25" s="83">
        <v>36000000</v>
      </c>
      <c r="D25" s="84"/>
      <c r="E25" s="85"/>
      <c r="F25" s="83"/>
      <c r="G25" s="84"/>
      <c r="H25" s="85"/>
      <c r="I25" s="78">
        <f>IF(G25&gt;0,G25/C25,0)</f>
        <v>0</v>
      </c>
      <c r="J25" s="79"/>
    </row>
    <row r="26" spans="1:19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9" x14ac:dyDescent="0.25">
      <c r="A27" s="7"/>
      <c r="B27"/>
      <c r="C27" s="80" t="s">
        <v>25</v>
      </c>
      <c r="D27" s="81"/>
      <c r="E27" s="80" t="s">
        <v>50</v>
      </c>
      <c r="F27" s="81"/>
      <c r="G27" s="80" t="s">
        <v>41</v>
      </c>
      <c r="H27" s="80"/>
      <c r="I27" s="80" t="s">
        <v>26</v>
      </c>
      <c r="J27" s="82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4" t="s">
        <v>78</v>
      </c>
      <c r="B29" s="34" t="s">
        <v>79</v>
      </c>
      <c r="C29" s="27"/>
      <c r="D29" s="27"/>
      <c r="E29" s="35">
        <v>10417</v>
      </c>
      <c r="F29" s="36">
        <v>36000000</v>
      </c>
      <c r="G29" s="27"/>
      <c r="H29" s="27"/>
      <c r="I29" s="32">
        <f>IF(G29&gt;0,G29/C29,0)</f>
        <v>0</v>
      </c>
      <c r="J29" s="33">
        <f>IF(H29&gt;0,H29/D29,0)</f>
        <v>0</v>
      </c>
      <c r="K29" s="27"/>
      <c r="L29" s="28"/>
      <c r="M29" s="90"/>
      <c r="N29" s="91"/>
      <c r="O29" s="91"/>
      <c r="P29" s="91"/>
      <c r="Q29" s="91"/>
      <c r="R29" s="91"/>
      <c r="S29" s="92"/>
    </row>
    <row r="30" spans="1:19" ht="69.75" hidden="1" customHeight="1" x14ac:dyDescent="0.25">
      <c r="A30" s="44" t="s">
        <v>29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9" ht="45" hidden="1" customHeight="1" x14ac:dyDescent="0.25">
      <c r="A31" s="47" t="s">
        <v>30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9" hidden="1" x14ac:dyDescent="0.25">
      <c r="A32" s="20" t="s">
        <v>31</v>
      </c>
      <c r="B32" s="101" t="s">
        <v>49</v>
      </c>
      <c r="C32" s="101"/>
      <c r="D32" s="101"/>
      <c r="E32" s="101"/>
      <c r="F32" s="101"/>
      <c r="G32" s="101"/>
      <c r="H32" s="101"/>
      <c r="I32" s="101"/>
      <c r="J32" s="102"/>
    </row>
    <row r="33" spans="1:11" hidden="1" x14ac:dyDescent="0.25">
      <c r="A33" s="20" t="s">
        <v>32</v>
      </c>
      <c r="B33" s="101" t="s">
        <v>44</v>
      </c>
      <c r="C33" s="101"/>
      <c r="D33" s="101"/>
      <c r="E33" s="101"/>
      <c r="F33" s="101"/>
      <c r="G33" s="101"/>
      <c r="H33" s="101"/>
      <c r="I33" s="101"/>
      <c r="J33" s="102"/>
      <c r="K33" s="1"/>
    </row>
    <row r="34" spans="1:11" hidden="1" x14ac:dyDescent="0.25">
      <c r="A34" s="20" t="s">
        <v>33</v>
      </c>
      <c r="B34" s="101" t="s">
        <v>45</v>
      </c>
      <c r="C34" s="101"/>
      <c r="D34" s="101"/>
      <c r="E34" s="101"/>
      <c r="F34" s="101"/>
      <c r="G34" s="101"/>
      <c r="H34" s="101"/>
      <c r="I34" s="101"/>
      <c r="J34" s="102"/>
    </row>
    <row r="35" spans="1:11" hidden="1" x14ac:dyDescent="0.25">
      <c r="A35" s="20" t="s">
        <v>34</v>
      </c>
      <c r="B35" s="101" t="s">
        <v>46</v>
      </c>
      <c r="C35" s="101"/>
      <c r="D35" s="101"/>
      <c r="E35" s="101"/>
      <c r="F35" s="101"/>
      <c r="G35" s="101"/>
      <c r="H35" s="101"/>
      <c r="I35" s="101"/>
      <c r="J35" s="102"/>
    </row>
    <row r="36" spans="1:11" ht="85.5" hidden="1" customHeight="1" x14ac:dyDescent="0.25">
      <c r="A36" s="44" t="s">
        <v>35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</row>
    <row r="38" spans="1:11" hidden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idden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1"/>
    </row>
    <row r="40" spans="1:11" ht="27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93" t="s">
        <v>87</v>
      </c>
      <c r="G46" s="93"/>
      <c r="H46" s="93"/>
    </row>
    <row r="47" spans="1:11" ht="23.25" x14ac:dyDescent="0.35">
      <c r="F47" s="86" t="s">
        <v>86</v>
      </c>
      <c r="G47" s="86"/>
      <c r="H47" s="86"/>
    </row>
  </sheetData>
  <mergeCells count="51"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:F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zoomScale="60" zoomScaleNormal="68" workbookViewId="0">
      <selection activeCell="N22" sqref="N22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9" width="12.7109375" style="8" customWidth="1"/>
    <col min="10" max="10" width="21.7109375" style="8" customWidth="1"/>
    <col min="11" max="11" width="11.42578125" style="8"/>
  </cols>
  <sheetData>
    <row r="1" spans="1:32" ht="21.75" thickBot="1" x14ac:dyDescent="0.3">
      <c r="A1" s="21"/>
      <c r="B1" s="50" t="s">
        <v>37</v>
      </c>
      <c r="C1" s="51"/>
      <c r="D1" s="51"/>
      <c r="E1" s="51"/>
      <c r="F1" s="51"/>
      <c r="G1" s="51"/>
      <c r="H1" s="51"/>
      <c r="I1" s="51"/>
      <c r="J1" s="52"/>
      <c r="K1" s="1"/>
    </row>
    <row r="2" spans="1:32" ht="21.75" thickBot="1" x14ac:dyDescent="0.3">
      <c r="A2" s="22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32" ht="21.75" thickBot="1" x14ac:dyDescent="0.3">
      <c r="A3" s="23"/>
      <c r="B3" s="56" t="s">
        <v>4</v>
      </c>
      <c r="C3" s="57"/>
      <c r="D3" s="56" t="s">
        <v>72</v>
      </c>
      <c r="E3" s="57"/>
      <c r="F3" s="57"/>
      <c r="G3" s="57"/>
      <c r="H3" s="58"/>
      <c r="I3" s="4"/>
      <c r="J3" s="5">
        <v>0</v>
      </c>
      <c r="K3" s="1"/>
    </row>
    <row r="4" spans="1:32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32" ht="3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3"/>
      <c r="K5" s="1"/>
    </row>
    <row r="6" spans="1:32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32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8"/>
    </row>
    <row r="9" spans="1:32" ht="15" customHeight="1" x14ac:dyDescent="0.25">
      <c r="A9" s="24" t="s">
        <v>38</v>
      </c>
      <c r="B9" s="87" t="s">
        <v>58</v>
      </c>
      <c r="C9" s="88"/>
      <c r="D9" s="88"/>
      <c r="E9" s="88"/>
      <c r="F9" s="88"/>
      <c r="G9" s="88"/>
      <c r="H9" s="88"/>
      <c r="I9" s="88"/>
      <c r="J9" s="89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spans="1:32" ht="15" customHeight="1" x14ac:dyDescent="0.25">
      <c r="A10" s="24" t="s">
        <v>39</v>
      </c>
      <c r="B10" s="87" t="s">
        <v>59</v>
      </c>
      <c r="C10" s="88"/>
      <c r="D10" s="88"/>
      <c r="E10" s="88"/>
      <c r="F10" s="88"/>
      <c r="G10" s="88"/>
      <c r="H10" s="88"/>
      <c r="I10" s="88"/>
      <c r="J10" s="89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</row>
    <row r="11" spans="1:32" ht="66.75" customHeight="1" x14ac:dyDescent="0.25">
      <c r="A11" s="6" t="s">
        <v>8</v>
      </c>
      <c r="B11" s="66" t="s">
        <v>73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32" ht="27.75" customHeight="1" x14ac:dyDescent="0.25">
      <c r="A14" s="6" t="s">
        <v>11</v>
      </c>
      <c r="B14" s="25">
        <v>2</v>
      </c>
      <c r="C14" s="40" t="str">
        <f>IFERROR(VLOOKUP(B14,'[1]Validacion datos'!A2:B5,2,FALSE),"")</f>
        <v>DESARROLLO SOCIAL</v>
      </c>
      <c r="D14" s="40"/>
      <c r="E14" s="40"/>
      <c r="F14" s="40"/>
      <c r="G14" s="40"/>
      <c r="H14" s="40"/>
      <c r="I14" s="40"/>
      <c r="J14" s="40"/>
    </row>
    <row r="15" spans="1:32" ht="26.25" customHeight="1" x14ac:dyDescent="0.25">
      <c r="A15" s="6" t="s">
        <v>12</v>
      </c>
      <c r="B15" s="9">
        <v>2.2000000000000002</v>
      </c>
      <c r="C15" s="40" t="str">
        <f>IFERROR(VLOOKUP(B15,'[1]Validacion datos'!A8:B26,2,FALSE),"")</f>
        <v>Salud y seguridad social integral</v>
      </c>
      <c r="D15" s="40"/>
      <c r="E15" s="40"/>
      <c r="F15" s="40"/>
      <c r="G15" s="40"/>
      <c r="H15" s="40"/>
      <c r="I15" s="40"/>
      <c r="J15" s="40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9" ht="29.25" customHeight="1" x14ac:dyDescent="0.25">
      <c r="A18" s="6" t="s">
        <v>15</v>
      </c>
      <c r="B18" s="66" t="s">
        <v>80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6" t="s">
        <v>83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82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9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9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9" x14ac:dyDescent="0.25">
      <c r="A25" s="76">
        <v>30000000</v>
      </c>
      <c r="B25" s="77"/>
      <c r="C25" s="83">
        <v>32164679.829999998</v>
      </c>
      <c r="D25" s="84"/>
      <c r="E25" s="85"/>
      <c r="F25" s="83"/>
      <c r="G25" s="84"/>
      <c r="H25" s="85"/>
      <c r="I25" s="78">
        <f>IF(G25&gt;0,G25/C25,0)</f>
        <v>0</v>
      </c>
      <c r="J25" s="79"/>
    </row>
    <row r="26" spans="1:19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9" x14ac:dyDescent="0.25">
      <c r="A27" s="7"/>
      <c r="B27"/>
      <c r="C27" s="80" t="s">
        <v>25</v>
      </c>
      <c r="D27" s="81"/>
      <c r="E27" s="80" t="s">
        <v>50</v>
      </c>
      <c r="F27" s="81"/>
      <c r="G27" s="80" t="s">
        <v>41</v>
      </c>
      <c r="H27" s="80"/>
      <c r="I27" s="80" t="s">
        <v>26</v>
      </c>
      <c r="J27" s="82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4" t="s">
        <v>84</v>
      </c>
      <c r="B29" s="34" t="s">
        <v>85</v>
      </c>
      <c r="C29" s="27"/>
      <c r="D29" s="27"/>
      <c r="E29" s="35">
        <v>8800</v>
      </c>
      <c r="F29" s="36">
        <v>32164679.829999998</v>
      </c>
      <c r="G29" s="27"/>
      <c r="H29" s="27"/>
      <c r="I29" s="32">
        <f>IF(G29&gt;0,G29/C29,0)</f>
        <v>0</v>
      </c>
      <c r="J29" s="33">
        <f>IF(H29&gt;0,H29/D29,0)</f>
        <v>0</v>
      </c>
      <c r="K29" s="27"/>
      <c r="L29" s="28"/>
      <c r="M29" s="90"/>
      <c r="N29" s="91"/>
      <c r="O29" s="91"/>
      <c r="P29" s="91"/>
      <c r="Q29" s="91"/>
      <c r="R29" s="91"/>
      <c r="S29" s="92"/>
    </row>
    <row r="30" spans="1:19" ht="15.75" hidden="1" x14ac:dyDescent="0.25">
      <c r="A30" s="44" t="s">
        <v>29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9" ht="15.75" hidden="1" x14ac:dyDescent="0.25">
      <c r="A31" s="47" t="s">
        <v>30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9" hidden="1" x14ac:dyDescent="0.25">
      <c r="A32" s="20" t="s">
        <v>31</v>
      </c>
      <c r="B32" s="101" t="s">
        <v>49</v>
      </c>
      <c r="C32" s="101"/>
      <c r="D32" s="101"/>
      <c r="E32" s="101"/>
      <c r="F32" s="101"/>
      <c r="G32" s="101"/>
      <c r="H32" s="101"/>
      <c r="I32" s="101"/>
      <c r="J32" s="102"/>
    </row>
    <row r="33" spans="1:11" hidden="1" x14ac:dyDescent="0.25">
      <c r="A33" s="20" t="s">
        <v>32</v>
      </c>
      <c r="B33" s="101" t="s">
        <v>44</v>
      </c>
      <c r="C33" s="101"/>
      <c r="D33" s="101"/>
      <c r="E33" s="101"/>
      <c r="F33" s="101"/>
      <c r="G33" s="101"/>
      <c r="H33" s="101"/>
      <c r="I33" s="101"/>
      <c r="J33" s="102"/>
    </row>
    <row r="34" spans="1:11" ht="85.5" hidden="1" customHeight="1" x14ac:dyDescent="0.25">
      <c r="A34" s="20" t="s">
        <v>33</v>
      </c>
      <c r="B34" s="101" t="s">
        <v>45</v>
      </c>
      <c r="C34" s="101"/>
      <c r="D34" s="101"/>
      <c r="E34" s="101"/>
      <c r="F34" s="101"/>
      <c r="G34" s="101"/>
      <c r="H34" s="101"/>
      <c r="I34" s="101"/>
      <c r="J34" s="102"/>
    </row>
    <row r="35" spans="1:11" hidden="1" x14ac:dyDescent="0.25">
      <c r="A35" s="20" t="s">
        <v>34</v>
      </c>
      <c r="B35" s="101" t="s">
        <v>46</v>
      </c>
      <c r="C35" s="101"/>
      <c r="D35" s="101"/>
      <c r="E35" s="101"/>
      <c r="F35" s="101"/>
      <c r="G35" s="101"/>
      <c r="H35" s="101"/>
      <c r="I35" s="101"/>
      <c r="J35" s="102"/>
    </row>
    <row r="36" spans="1:11" ht="15.75" hidden="1" x14ac:dyDescent="0.25">
      <c r="A36" s="44" t="s">
        <v>35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3" spans="1:11" ht="23.25" x14ac:dyDescent="0.35">
      <c r="F43" s="93" t="s">
        <v>87</v>
      </c>
      <c r="G43" s="93"/>
      <c r="H43" s="93"/>
    </row>
    <row r="44" spans="1:11" ht="23.25" x14ac:dyDescent="0.35">
      <c r="F44" s="86" t="s">
        <v>86</v>
      </c>
      <c r="G44" s="86"/>
      <c r="H44" s="86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50" t="s">
        <v>37</v>
      </c>
      <c r="C1" s="51"/>
      <c r="D1" s="51"/>
      <c r="E1" s="51"/>
      <c r="F1" s="51"/>
      <c r="G1" s="51"/>
      <c r="H1" s="51"/>
      <c r="I1" s="51"/>
      <c r="J1" s="52"/>
      <c r="K1" s="1"/>
    </row>
    <row r="2" spans="1:32" ht="21.75" thickBot="1" x14ac:dyDescent="0.3">
      <c r="A2" s="22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32" ht="21.75" thickBot="1" x14ac:dyDescent="0.3">
      <c r="A3" s="23"/>
      <c r="B3" s="56" t="s">
        <v>4</v>
      </c>
      <c r="C3" s="57"/>
      <c r="D3" s="56" t="s">
        <v>72</v>
      </c>
      <c r="E3" s="57"/>
      <c r="F3" s="57"/>
      <c r="G3" s="57"/>
      <c r="H3" s="58"/>
      <c r="I3" s="4"/>
      <c r="J3" s="5">
        <v>0</v>
      </c>
      <c r="K3" s="1"/>
    </row>
    <row r="4" spans="1:32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32" ht="3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3"/>
      <c r="K5" s="1"/>
    </row>
    <row r="6" spans="1:32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32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</row>
    <row r="9" spans="1:32" ht="15" customHeight="1" x14ac:dyDescent="0.25">
      <c r="A9" s="24" t="s">
        <v>38</v>
      </c>
      <c r="B9" s="87" t="s">
        <v>58</v>
      </c>
      <c r="C9" s="88"/>
      <c r="D9" s="88"/>
      <c r="E9" s="88"/>
      <c r="F9" s="88"/>
      <c r="G9" s="88"/>
      <c r="H9" s="88"/>
      <c r="I9" s="88"/>
      <c r="J9" s="89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8"/>
    </row>
    <row r="10" spans="1:32" ht="15" customHeight="1" x14ac:dyDescent="0.25">
      <c r="A10" s="24" t="s">
        <v>39</v>
      </c>
      <c r="B10" s="87" t="s">
        <v>59</v>
      </c>
      <c r="C10" s="88"/>
      <c r="D10" s="88"/>
      <c r="E10" s="88"/>
      <c r="F10" s="88"/>
      <c r="G10" s="88"/>
      <c r="H10" s="88"/>
      <c r="I10" s="88"/>
      <c r="J10" s="89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2" ht="66.75" customHeight="1" x14ac:dyDescent="0.25">
      <c r="A11" s="6" t="s">
        <v>8</v>
      </c>
      <c r="B11" s="66" t="s">
        <v>73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32" ht="27.75" customHeight="1" x14ac:dyDescent="0.25">
      <c r="A14" s="6" t="s">
        <v>11</v>
      </c>
      <c r="B14" s="25">
        <v>2</v>
      </c>
      <c r="C14" s="40" t="str">
        <f>IFERROR(VLOOKUP(B14,'[1]Validacion datos'!A2:B5,2,FALSE),"")</f>
        <v>DESARROLLO SOCIAL</v>
      </c>
      <c r="D14" s="40"/>
      <c r="E14" s="40"/>
      <c r="F14" s="40"/>
      <c r="G14" s="40"/>
      <c r="H14" s="40"/>
      <c r="I14" s="40"/>
      <c r="J14" s="40"/>
    </row>
    <row r="15" spans="1:32" ht="26.25" customHeight="1" x14ac:dyDescent="0.25">
      <c r="A15" s="6" t="s">
        <v>12</v>
      </c>
      <c r="B15" s="9">
        <v>2.2000000000000002</v>
      </c>
      <c r="C15" s="40" t="str">
        <f>IFERROR(VLOOKUP(B15,'[1]Validacion datos'!A8:B26,2,FALSE),"")</f>
        <v>Salud y seguridad social integral</v>
      </c>
      <c r="D15" s="40"/>
      <c r="E15" s="40"/>
      <c r="F15" s="40"/>
      <c r="G15" s="40"/>
      <c r="H15" s="40"/>
      <c r="I15" s="40"/>
      <c r="J15" s="40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9" ht="29.25" customHeight="1" x14ac:dyDescent="0.25">
      <c r="A18" s="6" t="s">
        <v>15</v>
      </c>
      <c r="B18" s="66" t="s">
        <v>80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6" t="s">
        <v>83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82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9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9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9" x14ac:dyDescent="0.25">
      <c r="A25" s="76">
        <v>30000000</v>
      </c>
      <c r="B25" s="77"/>
      <c r="C25" s="83">
        <v>30000000</v>
      </c>
      <c r="D25" s="84"/>
      <c r="E25" s="85"/>
      <c r="F25" s="83"/>
      <c r="G25" s="84"/>
      <c r="H25" s="85"/>
      <c r="I25" s="78">
        <f>IF(G25&gt;0,G25/C25,0)</f>
        <v>0</v>
      </c>
      <c r="J25" s="79"/>
    </row>
    <row r="26" spans="1:19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9" x14ac:dyDescent="0.25">
      <c r="A27" s="7"/>
      <c r="B27"/>
      <c r="C27" s="80" t="s">
        <v>25</v>
      </c>
      <c r="D27" s="81"/>
      <c r="E27" s="80" t="s">
        <v>50</v>
      </c>
      <c r="F27" s="81"/>
      <c r="G27" s="80" t="s">
        <v>41</v>
      </c>
      <c r="H27" s="80"/>
      <c r="I27" s="80" t="s">
        <v>26</v>
      </c>
      <c r="J27" s="82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4" t="s">
        <v>84</v>
      </c>
      <c r="B29" s="34" t="s">
        <v>85</v>
      </c>
      <c r="C29" s="37"/>
      <c r="D29" s="37"/>
      <c r="E29" s="35">
        <v>11300</v>
      </c>
      <c r="F29" s="36">
        <v>30000000</v>
      </c>
      <c r="G29" s="37"/>
      <c r="H29" s="37"/>
      <c r="I29" s="32">
        <f>IF(G29&gt;0,G29/C29,0)</f>
        <v>0</v>
      </c>
      <c r="J29" s="33">
        <f>IF(H29&gt;0,H29/D29,0)</f>
        <v>0</v>
      </c>
      <c r="K29" s="37"/>
      <c r="L29" s="38"/>
      <c r="M29" s="90"/>
      <c r="N29" s="91"/>
      <c r="O29" s="91"/>
      <c r="P29" s="91"/>
      <c r="Q29" s="91"/>
      <c r="R29" s="91"/>
      <c r="S29" s="92"/>
    </row>
    <row r="30" spans="1:19" ht="15.75" hidden="1" x14ac:dyDescent="0.25">
      <c r="A30" s="44" t="s">
        <v>29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9" ht="15.75" hidden="1" x14ac:dyDescent="0.25">
      <c r="A31" s="47" t="s">
        <v>30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9" hidden="1" x14ac:dyDescent="0.25">
      <c r="A32" s="20" t="s">
        <v>31</v>
      </c>
      <c r="B32" s="101" t="s">
        <v>49</v>
      </c>
      <c r="C32" s="101"/>
      <c r="D32" s="101"/>
      <c r="E32" s="101"/>
      <c r="F32" s="101"/>
      <c r="G32" s="101"/>
      <c r="H32" s="101"/>
      <c r="I32" s="101"/>
      <c r="J32" s="102"/>
    </row>
    <row r="33" spans="1:11" hidden="1" x14ac:dyDescent="0.25">
      <c r="A33" s="20" t="s">
        <v>32</v>
      </c>
      <c r="B33" s="101" t="s">
        <v>44</v>
      </c>
      <c r="C33" s="101"/>
      <c r="D33" s="101"/>
      <c r="E33" s="101"/>
      <c r="F33" s="101"/>
      <c r="G33" s="101"/>
      <c r="H33" s="101"/>
      <c r="I33" s="101"/>
      <c r="J33" s="102"/>
    </row>
    <row r="34" spans="1:11" ht="85.5" hidden="1" customHeight="1" x14ac:dyDescent="0.25">
      <c r="A34" s="20" t="s">
        <v>33</v>
      </c>
      <c r="B34" s="101" t="s">
        <v>45</v>
      </c>
      <c r="C34" s="101"/>
      <c r="D34" s="101"/>
      <c r="E34" s="101"/>
      <c r="F34" s="101"/>
      <c r="G34" s="101"/>
      <c r="H34" s="101"/>
      <c r="I34" s="101"/>
      <c r="J34" s="102"/>
    </row>
    <row r="35" spans="1:11" hidden="1" x14ac:dyDescent="0.25">
      <c r="A35" s="20" t="s">
        <v>34</v>
      </c>
      <c r="B35" s="101" t="s">
        <v>46</v>
      </c>
      <c r="C35" s="101"/>
      <c r="D35" s="101"/>
      <c r="E35" s="101"/>
      <c r="F35" s="101"/>
      <c r="G35" s="101"/>
      <c r="H35" s="101"/>
      <c r="I35" s="101"/>
      <c r="J35" s="102"/>
    </row>
    <row r="36" spans="1:11" ht="15.75" hidden="1" x14ac:dyDescent="0.25">
      <c r="A36" s="44" t="s">
        <v>35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1" ht="30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3" spans="1:11" ht="23.25" x14ac:dyDescent="0.35">
      <c r="F43" s="93" t="s">
        <v>87</v>
      </c>
      <c r="G43" s="93"/>
      <c r="H43" s="93"/>
    </row>
    <row r="44" spans="1:11" ht="23.25" x14ac:dyDescent="0.35">
      <c r="F44" s="86" t="s">
        <v>86</v>
      </c>
      <c r="G44" s="86"/>
      <c r="H44" s="86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</vt:lpstr>
      <vt:lpstr>Programa 41</vt:lpstr>
      <vt:lpstr>Programa 45</vt:lpstr>
      <vt:lpstr>Programa 45 S2 (2)</vt:lpstr>
      <vt:lpstr>'Programa 12'!Área_de_impresión</vt:lpstr>
      <vt:lpstr>'Programa 41'!Área_de_impresión</vt:lpstr>
      <vt:lpstr>'Programa 45'!Área_de_impresión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2025-02-26T16:58:19Z</dcterms:modified>
</cp:coreProperties>
</file>