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p.ocumarez\Desktop\"/>
    </mc:Choice>
  </mc:AlternateContent>
  <bookViews>
    <workbookView xWindow="0" yWindow="0" windowWidth="23040" windowHeight="7630"/>
  </bookViews>
  <sheets>
    <sheet name="Portada" sheetId="6" r:id="rId1"/>
    <sheet name="Índice" sheetId="1" r:id="rId2"/>
    <sheet name="Eje 1" sheetId="2" r:id="rId3"/>
    <sheet name="Eje 2" sheetId="3" r:id="rId4"/>
    <sheet name="Eje 3" sheetId="4" r:id="rId5"/>
    <sheet name="Eje 4" sheetId="5" r:id="rId6"/>
  </sheets>
  <definedNames>
    <definedName name="_xlnm.Print_Area" localSheetId="2">'Eje 1'!$A$1:$AZ$19</definedName>
    <definedName name="_xlnm.Print_Area" localSheetId="5">'Eje 4'!$A$1:$AI$30</definedName>
    <definedName name="_xlnm.Print_Area" localSheetId="0">Portada!$A$1:$I$56</definedName>
    <definedName name="dd" localSheetId="2">_Toc119511076</definedName>
    <definedName name="dd" localSheetId="4">_Toc119511076</definedName>
    <definedName name="dd">_Toc119511076</definedName>
    <definedName name="ejecopia" localSheetId="2">_Hlk106101374</definedName>
    <definedName name="ejecopia">_Hlk106101374</definedName>
    <definedName name="ejeeeee">_ftn1</definedName>
    <definedName name="for" localSheetId="2">_ftnref1</definedName>
    <definedName name="for" localSheetId="4">_ftnref1</definedName>
    <definedName name="for">_ftnref1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dNuAZKE/EEwfKNJRfFIact/ziGvhWO3d3aE1zudxerI="/>
    </ext>
  </extLst>
</workbook>
</file>

<file path=xl/calcChain.xml><?xml version="1.0" encoding="utf-8"?>
<calcChain xmlns="http://schemas.openxmlformats.org/spreadsheetml/2006/main">
  <c r="AP20" i="3" l="1"/>
  <c r="AQ20" i="3" s="1"/>
  <c r="AR20" i="3" s="1"/>
  <c r="AT20" i="3" l="1"/>
  <c r="AI20" i="3"/>
  <c r="AJ20" i="3" s="1"/>
  <c r="AK20" i="3" s="1"/>
  <c r="AV19" i="2"/>
  <c r="AU19" i="2"/>
  <c r="AT19" i="2"/>
  <c r="AU20" i="3" l="1"/>
  <c r="AV20" i="3"/>
</calcChain>
</file>

<file path=xl/sharedStrings.xml><?xml version="1.0" encoding="utf-8"?>
<sst xmlns="http://schemas.openxmlformats.org/spreadsheetml/2006/main" count="1124" uniqueCount="574">
  <si>
    <t>Ejes</t>
  </si>
  <si>
    <t>Eje 1: Consolidación de la continuidad educativa y la protección de las familias</t>
  </si>
  <si>
    <t>Eje 2: Mejorado el acceso a servicios esenciales</t>
  </si>
  <si>
    <t>Eje 3: Ampliación del acceso a oportunidades de desarrollo y financiamiento</t>
  </si>
  <si>
    <t>Eje 4: Fortalecimiento Institucional</t>
  </si>
  <si>
    <t>Programa Supérate</t>
  </si>
  <si>
    <t>Alineación Plan Nacional Plurianual del Sector Público (PNPSP)</t>
  </si>
  <si>
    <t>Resultados estratégicos institucionales</t>
  </si>
  <si>
    <t>Resultados intermedios institucionales</t>
  </si>
  <si>
    <t>Alineación END</t>
  </si>
  <si>
    <t>Alineación con ODS</t>
  </si>
  <si>
    <t>Alineación con compromisos internacionales</t>
  </si>
  <si>
    <t>Riesgos</t>
  </si>
  <si>
    <t>Factores de riesgo</t>
  </si>
  <si>
    <t>Programación productos estratégicos</t>
  </si>
  <si>
    <t>Nombre del indicador</t>
  </si>
  <si>
    <t>Línea base</t>
  </si>
  <si>
    <t>Indicadores de productos estratégicos</t>
  </si>
  <si>
    <t xml:space="preserve">Costos de los productos estratégicos </t>
  </si>
  <si>
    <t>Política de Gobierno</t>
  </si>
  <si>
    <t>Impacto de la Politica</t>
  </si>
  <si>
    <t>Denominación Resultados PNPSP</t>
  </si>
  <si>
    <t>Indicador</t>
  </si>
  <si>
    <t>Línea Base</t>
  </si>
  <si>
    <t>Valor meta</t>
  </si>
  <si>
    <t xml:space="preserve">Resultado estratégico </t>
  </si>
  <si>
    <t xml:space="preserve">Indicador  estratégico </t>
  </si>
  <si>
    <t xml:space="preserve">Línea base </t>
  </si>
  <si>
    <t xml:space="preserve">Resultado intermedio </t>
  </si>
  <si>
    <t>Objetivo General END</t>
  </si>
  <si>
    <t>Objetivo Especifico END</t>
  </si>
  <si>
    <t>Línea de Acción END</t>
  </si>
  <si>
    <t>Impacto</t>
  </si>
  <si>
    <t>Probabilidad</t>
  </si>
  <si>
    <t>Producto Estratégico</t>
  </si>
  <si>
    <t>Unidad de Medida</t>
  </si>
  <si>
    <t>Meta</t>
  </si>
  <si>
    <t>Medios de verificación</t>
  </si>
  <si>
    <t xml:space="preserve">Área responsable </t>
  </si>
  <si>
    <t>Involucrados</t>
  </si>
  <si>
    <t>Supuestos</t>
  </si>
  <si>
    <t>Año 1</t>
  </si>
  <si>
    <t>Año 2</t>
  </si>
  <si>
    <t>Año 3</t>
  </si>
  <si>
    <t>Año 4</t>
  </si>
  <si>
    <t>Educación de Calidad con Equidad</t>
  </si>
  <si>
    <t>N/D</t>
  </si>
  <si>
    <t xml:space="preserve">2.1: Educación de calidad para todos y todas
</t>
  </si>
  <si>
    <t>2.1.2 Universalizar la
educación desde el nivel
inicial hasta completar el
nivel medio, incluyendo
niños y niñas sin
documentación.</t>
  </si>
  <si>
    <t>2.1.2.2 Brindar apoyo especial a estudiantes con dificultades de aprendizaje o 
discapacidad, a fin de reducir las tasas de sobre-edad, repitencia y deserción.</t>
  </si>
  <si>
    <t>ODS 4 Educación y Calidad</t>
  </si>
  <si>
    <t>N/A</t>
  </si>
  <si>
    <t>Persistencia de normas culturales que normalizan el embarazo adolescente</t>
  </si>
  <si>
    <t>2024</t>
  </si>
  <si>
    <t>Reporte de actividad anexado registros de asistencia y fotografías, firmado y sellado</t>
  </si>
  <si>
    <t>Dirección de Acompañamiento SocioFamiliar (Niñez y Adolescencia)</t>
  </si>
  <si>
    <t xml:space="preserve">Dirección de Coordinación Regional </t>
  </si>
  <si>
    <t xml:space="preserve">Las políticas públicas de salud y educación priorizan la prevención del embarazo adolescente.
Existe coordinación interinstitucional efectiva entre salud, educación y protección social.
Las adolescentes tienen acceso a información y servicios de prevención sin discriminación. </t>
  </si>
  <si>
    <t>Adolescentes de 12 a 17 años de edad reciben apoyo económico para la prevención de uniones temprana y prevención de embarazo</t>
  </si>
  <si>
    <t># de adolescentes de 12 a 17 años de edad que reciben apoyo económico para la prevención de uniones temprana y prevención de embarazo</t>
  </si>
  <si>
    <t>Oficio de Nómina Firmado y Sellado, Correos</t>
  </si>
  <si>
    <t xml:space="preserve">Dirección de Operaciones </t>
  </si>
  <si>
    <t xml:space="preserve">Dirección de Planificación, Dirección de Tecnología, Dirección Financiera, Dirección General , Dirección de Acompañamiento SocioFamiliar </t>
  </si>
  <si>
    <t>21.36%</t>
  </si>
  <si>
    <t xml:space="preserve">Presión familiar por razones económicas o sociales para que niñas se unan tempranamente.
</t>
  </si>
  <si>
    <t>Padres, madres y tutores reciben orientación sobre prevención de embarazo y uniones tempranas</t>
  </si>
  <si>
    <t xml:space="preserve">Padres, madres y tutores </t>
  </si>
  <si>
    <t># de padres, madres y tutores orientados sobre prevención de embarazo y uniones tempranas</t>
  </si>
  <si>
    <t>Reporte de actividad anexado registros de asistencia y fotografías, firmado y sellado.</t>
  </si>
  <si>
    <t>Las intervenciones comunitarias de sensibilización tienen impacto positivo sostenido.
El marco legal se fortalece contra las uniones tempranas.
Las oportunidades educativas y económicas para niñas y adolescentes aumentan.</t>
  </si>
  <si>
    <t>Liderazgos comunitarios reciben orientación sobre prevención de embarazo y uniones tempranas</t>
  </si>
  <si>
    <t xml:space="preserve">Liderazgos comunitarios </t>
  </si>
  <si>
    <t># de liderazgos comunitarios orientados sobre prevención de embarazo y uniones tempranas</t>
  </si>
  <si>
    <t>Persistencia de normas culturales que normalizan el trabajo infantil</t>
  </si>
  <si>
    <t>Las familias beneficiarias participan activamente en los espacios formativos ofrecidos.
Los hogares cuentan con condiciones mínimas para sustituir el ingreso que pudiera provenir del trabajo infantil.
Se mantiene coordinación efectiva con instituciones de protección social y educativa para canalizar casos identificados.
Los liderazgos comunitarios muestran compromiso y disposición para replicar los conocimientos adquiridos.</t>
  </si>
  <si>
    <t>Falta de acompañamiento psicosocial en adolescentes en riesgo de deserción</t>
  </si>
  <si>
    <t xml:space="preserve">Dirección de Planificación, Dirección de Tecnología, Dirección Financiera, Dirección General </t>
  </si>
  <si>
    <t xml:space="preserve">Las familias valoran y apoyan la educación secundaria.
Se refuerzan mecanismos de apoyo académico y psicosocial a estudiantes vulnerables.
Disponibilidad presupuestaria sostenida para incentivos económicos a hogares vulnerables. </t>
  </si>
  <si>
    <t># de niños, niñas y adolescentes integrados en espacios de lectura, expresión cultural y adquisición de conocimientos.</t>
  </si>
  <si>
    <t>Listado de asistencia firmado y sellado, fotografías de la actividades realizadas</t>
  </si>
  <si>
    <t xml:space="preserve">BIJRD </t>
  </si>
  <si>
    <t>Dirección de Coordinación Regional, Dirección de Acompañamiento SocioFamiliar</t>
  </si>
  <si>
    <t>-</t>
  </si>
  <si>
    <t>Base de datos NNA identificados, Reporte de visitas firmado y sellado</t>
  </si>
  <si>
    <t>Dirección de Acompañamiento SocioFamiliar</t>
  </si>
  <si>
    <t>Seguridad ciudadana: hacia una sociedad segura y protegida</t>
  </si>
  <si>
    <t xml:space="preserve">Tasa de denuncias de violencia intrafamiliar por cada 100 mil habitantes
</t>
  </si>
  <si>
    <t>1.2 
Imperio de la ley y seguridad ciudadana
2.3 Igualdad de derechos y oportunidades</t>
  </si>
  <si>
    <t>1.2.2 
Construir un clima de 
seguridad ciudadana 
basado en el combate a 
las múltiples causas que 
originan la delincuencia, 
el crimen organizado y la 
violencia en la 
convivencia social, incluyendo la violencia 
contra la mujer, niños, 
niñas y adolescentes, 
mediante la articulación 
eficiente de las políticas 
de prevención, 
persecución y sanción
2.3.1 Construir una cultura de igualdad y equidad entre hombres y mujeres.</t>
  </si>
  <si>
    <t>1.2.2.1 Promover y articular mecanismos para concienciar a las familias, 
comunidades y organizaciones sociales sobre la importancia de la educación en 
valores para la convivencia social y la paz
2.3.1.3 Promover una cultura de erradicación de la violencia intrafamiliar y contra la mujer, niños, niñas y adolescentes.</t>
  </si>
  <si>
    <t>ODS 5 Igualdad de Género</t>
  </si>
  <si>
    <t>Influencia de modelos de crianza autoritarios o violentos en la comunidad</t>
  </si>
  <si>
    <t>Hogares reciben orientación sobre buenas prácticas para la convivencia familiar y en comunidad</t>
  </si>
  <si>
    <t xml:space="preserve">Hogares vulnerables </t>
  </si>
  <si>
    <t>Dirección de Acompañamiento SocioFamiliar (Familia en Paz)</t>
  </si>
  <si>
    <t>La capacitación en crianza positiva es culturalmente pertinente y bien aceptada.
Existen referentes comunitarios positivos que refuerzan los mensajes.
Los hogares acogedores de niñas, niños y adolescentes afectados por violencia intrafamiliar cuentan con condiciones de seguridad, estabilidad y ausencia de violencia, de modo que no reproduzcan dinámicas de maltrato y garanticen un entorno protector durante el proceso de acompañamiento</t>
  </si>
  <si>
    <t>Hogares que acogen NNA afectados por violencia intrafamiliar reciben acompañamiento</t>
  </si>
  <si>
    <t># de hogares que acogen NNA afectados por violencia intrafamiliar acompañados</t>
  </si>
  <si>
    <t>Formulario de registro firmado y sellado, reporte de acompañamiento firmado y sellado, ficha de visitas domiciliarias firmado y sellado</t>
  </si>
  <si>
    <t xml:space="preserve">Dirección de Acompañamiento SocioFamiliar </t>
  </si>
  <si>
    <t>Ministerio de la Mujer</t>
  </si>
  <si>
    <t>Desconfianza o miedo de las mujeres a vincularse con servicios públicos debido a experiencias de violencia previas.</t>
  </si>
  <si>
    <t>Mujeres afectadas por violencia reciben acompañamiento</t>
  </si>
  <si>
    <t xml:space="preserve">Mujeres afectadas por violencia </t>
  </si>
  <si>
    <t># de mujeres afectadas por violencia reciben acompañamiento</t>
  </si>
  <si>
    <t>83</t>
  </si>
  <si>
    <t>Registro codificado en la matriz de control firmado y sellado, Listado de sesiones y servicios brindados (con códigos alfanumérico)</t>
  </si>
  <si>
    <t>Las mujeres tienen interés y disponibilidad para participar en procesos formativos.
Las instituciones que acompañan cuentan con metodologías adecuadas y recursos suficientes.
Las políticas públicas continúan promoviendo el empoderamiento económico femenino.
Se mantiene la voluntad política y normativa para atender integralmente a mujeres y niños/as afectados por violencia.</t>
  </si>
  <si>
    <t>Mujeres y hogares acogedores de NNA afectados por violencia intrafamiliar reciben el apoyo económico Supérate Mujer</t>
  </si>
  <si>
    <t>Mujeres y hogares acogedores de NNA afectados por violencia</t>
  </si>
  <si>
    <t># de mujeres y hogares acogedores de NNA afectados por violencia intrafamiliar que reciben el apoyo económico supérate mujer</t>
  </si>
  <si>
    <t>Dirección de Planificación, Dirección de Acompañamiento SocioFamiliar, Dirección de Tecnología, Ministerio de la Mujer, Dirección General, Dirección Financiera</t>
  </si>
  <si>
    <t>Matriz de Planificación Estratégica Institucional</t>
  </si>
  <si>
    <t>Impacto de la Política</t>
  </si>
  <si>
    <t>Energía permanente y de calidad</t>
  </si>
  <si>
    <t xml:space="preserve">Incrementada la eficiencia del sector energético </t>
  </si>
  <si>
    <t xml:space="preserve">Porcentaje de pérdidas energéticas 
</t>
  </si>
  <si>
    <t>33.56%</t>
  </si>
  <si>
    <t>29.77%</t>
  </si>
  <si>
    <t>25.97%</t>
  </si>
  <si>
    <t>24.07%</t>
  </si>
  <si>
    <t>3.2 Energía confiable, eficiente y ambientalmente sostenible</t>
  </si>
  <si>
    <t xml:space="preserve">3.2.1 Asegurar un suministro confiable de electricidad, a precios competitivos y en condiciones de sostenibilidad financiera y ambiental.
</t>
  </si>
  <si>
    <t xml:space="preserve">3.2.1.5 Desarrollar una cultura ciudadana para promover el ahorro energético, y uso eficiente del sistema eléctrico. 
</t>
  </si>
  <si>
    <t>ODS 7 Energía Asequible y No Contaminante</t>
  </si>
  <si>
    <t xml:space="preserve">Falta de cultura de pago de los hogares </t>
  </si>
  <si>
    <t xml:space="preserve">Hogares vulnerables reciben apoyo económico para el pago de la factura eléctrica </t>
  </si>
  <si>
    <t>718,750.00</t>
  </si>
  <si>
    <t>769,791.00</t>
  </si>
  <si>
    <t>884,375.00</t>
  </si>
  <si>
    <t xml:space="preserve"># de hogares vulnerables que reciben apoyo económico para el pago de la factura eléctrica </t>
  </si>
  <si>
    <t>Dirección de Planificación, Dirección de Tecnología, Dirección Financiera, Dirección General, CUED</t>
  </si>
  <si>
    <t xml:space="preserve">Los hogares hacen uso adecuado del apoyo económico y las distribuidoras eléctricas aplican correctamente el subsidio en las facturas.
El servicio eléctrico prestado es continuo, confiable y percibido como justo.
Se mantienen los subsidios sociales para hogares en pobreza ante aumento de la tarifa eléctrica
Los hogares están dispuestos a participar en las jornadas de sensibilización. </t>
  </si>
  <si>
    <t>Cultura de consumo desmedido o fraude eléctrico en algunas comunidades</t>
  </si>
  <si>
    <t>Minuta de Reunión con EDES, Listado de participación talleres firmado y sellado, Correos, Consolidado Pre-Post Test</t>
  </si>
  <si>
    <t>Dirección de Planificación, Dirección de Tecnología, Dirección de Coordinación Regional, CUED</t>
  </si>
  <si>
    <t>Acceso Universal a Salud y Seguridad Social</t>
  </si>
  <si>
    <t>Reducidas las barreras económicas de acceso a servicios de salud, de riesgos laborales y garantías de derechos previsionales a través del Sistema Dominicano de Seguridad Social, considerando las desigualdades territoriales y de género</t>
  </si>
  <si>
    <t>Porcentaje de la población que está afiliada al Servicio Familiar de Salud (SFS)</t>
  </si>
  <si>
    <t>2.2
Salud y Seguridad Social Integral</t>
  </si>
  <si>
    <t xml:space="preserve">2.2.1
Garantizar el derecho de
la población al acceso a
un modelo de atención
integral, con calidad y
calidez, que privilegie la
promoción de la salud y la
prevención de la
enfermedad, mediante la
consolidación del Sistema
Nacional de Salud. 
</t>
  </si>
  <si>
    <t>2.2.1.2 Fortalecer los servicios de salud colectiva relacionados con los eventos de
cada ciclo de vida, en colaboración con las autoridades locales y las comunidades,
con énfasis en salud sexual y reproductiva atendiendo las particularidades de cada
sexo, prevención de embarazos en adolescentes, prevención de enfermedades
transmisibles (tuberculosis, dengue, malaria, VIH y SIDA, entre otras), crónicas
(hipertensión, diabetes, cardiovasculares, obesidad, entre otras) y catastróficas
(cáncer de mama, cérvix y próstata, entre otras), así como el fomento de estilos de
vida saludables garantizando el acceso a la población vulnerable y en pobreza
extrema.</t>
  </si>
  <si>
    <t>ODS 3 Salud y Bienestar</t>
  </si>
  <si>
    <t xml:space="preserve"> Barreras geográficas en el acceso a servicios de salud.</t>
  </si>
  <si>
    <t>Personas de hogares vulnerables reciben atención médica mediante jornadas y operativos de salud</t>
  </si>
  <si>
    <t xml:space="preserve">Personas de hogares vulnerables </t>
  </si>
  <si>
    <t># de personas de hogares vulnerables atendidas mediante jornadas y operativos de salud</t>
  </si>
  <si>
    <t>Registros de ateción médica firmado y sellado por especialista competente</t>
  </si>
  <si>
    <t>Dirección de Acompañamiento SocioFamiliar (Educación y Prevención en Salud)</t>
  </si>
  <si>
    <t xml:space="preserve">Coordinación Regional, Asuntos Comunitarios </t>
  </si>
  <si>
    <t>Las personas asisten a las jornadas sin barreras geográficas o económicas.
Las atenciones responden a las principales necesidades de salud de la población.
Las entidades de salud y apoyo logístico actúan de forma organizada.</t>
  </si>
  <si>
    <t xml:space="preserve">Reducidas las muertes prevenibles por causas seleccionadas de interés para la salud pública nacional (incluye muertes maternas, neonatales, por ENT)
</t>
  </si>
  <si>
    <t>Tasa de suicidio (%)</t>
  </si>
  <si>
    <t xml:space="preserve">Reporte de actividad anexado listado de asistencia y fotografías firmado y sellado </t>
  </si>
  <si>
    <t xml:space="preserve">Coordinación Regional </t>
  </si>
  <si>
    <t>Las personas muestran disposición para integrarse a los espacios ofrecidos.
Existe coordinación entre actores sociales, comunitarios y de salud.</t>
  </si>
  <si>
    <t>Razón de mortalidad materna (por 100,000 nacidos vivos)</t>
  </si>
  <si>
    <t xml:space="preserve">Hogares con mujeres embarazadas y puérperas reciben visitas domiciliarias para la verificación de corresponsabilidades en salud </t>
  </si>
  <si>
    <t>Hogares con mujeres embarazadas y puérperas</t>
  </si>
  <si>
    <t xml:space="preserve"># de hogares con mujeres embarazadas y puérperas con corresponsabilidades en salud verificadas </t>
  </si>
  <si>
    <t>Base de datos, Formulario de verificación de asistencia a consulta  firmado y sellado</t>
  </si>
  <si>
    <t>Los hogares permiten y facilitan el acceso del personal visitante y colaboran con el proceso de verficación.
 Hay personal capacitado y con criterios claros para realizar las visitas.
 La información recolectada se usa para reforzar la atención y el cumplimiento en salud.</t>
  </si>
  <si>
    <t>Tasa de mortalidad, neonatal (por cada 1.000 nacidos vivos) (Nacional)</t>
  </si>
  <si>
    <t xml:space="preserve">Hogares con niños/as de 0 a 5 años  reciben visitas domiciliarias para la verificación de corresponsabilidades en salud </t>
  </si>
  <si>
    <t>Hogares con niños/as de 0 a 5 años</t>
  </si>
  <si>
    <t xml:space="preserve"># de hogares con niños/as de 0 a 5 años  con corresponsabilidades en salud verificadas </t>
  </si>
  <si>
    <t xml:space="preserve">Hay equipos capacitados para realizar las visitas con enfoque en infancia.
Las familias permiten y participan activamente en el proceso.
La información obtenida es válida para orientar decisiones de salud.
</t>
  </si>
  <si>
    <t xml:space="preserve">Niños, niñas y adolescentes con discapacidad reciben apoyo económico para acceder a servicios de salud </t>
  </si>
  <si>
    <t>Niños, niñas y adolescentes en situación de discapacidad severa</t>
  </si>
  <si>
    <t xml:space="preserve"># de niños, niñas y adolescentes con discapacidad que reciben apoyo económico para acceder a servicios de salud </t>
  </si>
  <si>
    <t xml:space="preserve">Dirección de Planificación, Dirección de Tecnología, Dirección Financiera, Dirección General, Dirección de Acompañamiento SocioFamiliar </t>
  </si>
  <si>
    <t xml:space="preserve">Los beneficiarios son correctamente identificados y registrados.
El monto económico representa un alivio económico para los hogares.
</t>
  </si>
  <si>
    <t>Reducidos los riesgos sanitarios y de desastres en territorios y poblaciones más vulnerables, con énfasis en la prevención del ingreso y transmisión de plagas y enfermedades</t>
  </si>
  <si>
    <t>Incidencia de tuberculosis (por cada 100.000 personas)</t>
  </si>
  <si>
    <t>Personas vulnerables con tuberculosis y baja adherencia al tratamiento reciben paquetes nutricionales.</t>
  </si>
  <si>
    <t xml:space="preserve">Personas vulnerables con tuberculosis y baja adherencia al tratamiento </t>
  </si>
  <si>
    <t># de personas vulnerables con tuberculosis y baja adherencia al tratamiento que reciben paquetes nutricionales.</t>
  </si>
  <si>
    <t>Base de datos(nombre, sexo, edad, region, etc.), Informe de los conduces de entrega, Reporte de retroalimentación MSP, Informe de Resultados MSP</t>
  </si>
  <si>
    <t>Dirección de Coordinación Regional, MSP</t>
  </si>
  <si>
    <t>Se detectan correctamente los casos con baja adherencia.
Los paquetes son entregados de forma regular y con criterios técnicos.
Salud y programas sociales trabajan de manera articulada.</t>
  </si>
  <si>
    <t>97.5%</t>
  </si>
  <si>
    <t>98.5%</t>
  </si>
  <si>
    <t xml:space="preserve">2.2.2 Universalizar el aseguramiento en salud para garantizar el acceso
a servicios de salud y  reducir el gasto de
bolsillo. </t>
  </si>
  <si>
    <t xml:space="preserve">2.2.2.7 Fortalecer el sistema único de registro de beneficiarios de los programas de
protección social. 
</t>
  </si>
  <si>
    <t>Falta de documentos de identidad</t>
  </si>
  <si>
    <t>Bitácora de acompañamiento firmado y sellado, Correos</t>
  </si>
  <si>
    <t>Dirección de Acompañamiento SocioFamiliar (Acción Comunitaria)</t>
  </si>
  <si>
    <t xml:space="preserve">Dirección de Coordinación Regional, Dirección de Tecnología </t>
  </si>
  <si>
    <t>La institución cuenta con acuerdos robusto para gestionar la dotación de documentos a la población vulnerable
Los beneficiarios conocen sus derechos y saben cómo utilizar los servicios del seguro.</t>
  </si>
  <si>
    <t>Personas de hogares vulnerables reciben servicios de acompañamiento para la gestión de documentos de identidad.</t>
  </si>
  <si>
    <t># de participantes acompañadas en la gestión de sus documentos de identidad</t>
  </si>
  <si>
    <t>Informe trimestral de gestión firmado y sellado, Bitácora de seguimientos firmado y sellado, Correos</t>
  </si>
  <si>
    <t>Dirección de Acompañamiento SocioFamiliar (Identificación)</t>
  </si>
  <si>
    <t xml:space="preserve">Las personas están dispuestas a colaborar y cumplir con los requisitos establecidos para la obtención de documentos.
Las entidades responsables de la emisión de documentos mantienen procesos accesibles y operativos.
</t>
  </si>
  <si>
    <t>Incrementadas las prácticas o intervenciones que promueven la salud y previenen enfermedades en la comunidad educativa y los territorios</t>
  </si>
  <si>
    <t>2.2.1 Garantizar el derecho de la población al acceso a un modelo de atención integral, con calidad y calidez, que privilegie la promoción de la salud y la prevención de la enfermedad, mediante la consolidación del Sistema Nacional de Salud.</t>
  </si>
  <si>
    <t>2.2.1.2 Fortalecer los servicios de salud colectiva relacionados con los eventos de cada ciclo de vida, en colaboración con las autoridades locales y las comunidades, con énfasis en salud sexual y reproductiva atendiendo las particularidades de cada sexo,  prevención  de  embarazos  en  adolescentes,  prevención  de  enfermedades  transmisibles (tuberculosis, dengue, malaria, VIH y   SIDA, entre otras), crónicas (hipertensión,  diabetes,  cardiovasculares,  obesidad,  entre  otras)  y  catastróficas  (cáncer de mama, cérvix y próstata, entre otras), así como el fomento de estilos de vida  saludables    garantizando  el  acceso  a  la  población  vulnerable  y  en  pobreza  extrema.</t>
  </si>
  <si>
    <t>Resistencias culturales sobre la  educación sexual</t>
  </si>
  <si>
    <t>Reporte de actividad anexado listado de asistencia y fotografías firmado y sellado</t>
  </si>
  <si>
    <t>Dirección de Coordinación Regional</t>
  </si>
  <si>
    <t>Las personas adultas muestran apertura y disposición para participar en espacios de orientación sobre salud sexual y reproductiva.
La información se adapta al contexto cultural y nivel educativo de los participantes.</t>
  </si>
  <si>
    <t>Baja demanda por falta de confianza en los servicios ofrecidos</t>
  </si>
  <si>
    <t>Personas de hogares vulnerables en situación de dependencia reciben servicios de cuidados</t>
  </si>
  <si>
    <t>Personas de hogares vulnerables en situación de dependencia.</t>
  </si>
  <si>
    <t># personas de hogares vulnerables en situación de dependencia canalizados para recibir servicios de cuidados</t>
  </si>
  <si>
    <t>Ficha del hogar (CONAPE), Correos</t>
  </si>
  <si>
    <t>Dirección de Cuidados</t>
  </si>
  <si>
    <t xml:space="preserve">Dirección de Coordinación Regional, CONAPE, Dirección de Tecnología </t>
  </si>
  <si>
    <t>Las personas cuidadoras están capacitadas y actúan con enfoque de derechos y calidad.
Los servicios de cuidados son accesibles, continuos y adaptados a las necesidades específicas de las personas en situación de dependencia.
Las familias colaboran activamente con el equipo de cuidados para facilitar la atención.
Existe disponibilidad de pasantías de cuidados</t>
  </si>
  <si>
    <t>Predominio de una cultura curativa por encima de la cultura preventiva</t>
  </si>
  <si>
    <t>Informe de actividades realizado (con listado de participanción, fotos, conduce,etc) firmado y sellado</t>
  </si>
  <si>
    <t>La orientación se imparte de manera clara, práctica y culturalmente pertinente.
El entorno familiar y comunitario facilita la adopción de hábitos saludables.
Los servicios de salud local están disponibles para reforzar o dar seguimiento a las recomendaciones brindadas.</t>
  </si>
  <si>
    <t>Población Rural y Desarrollo Agropecuario </t>
  </si>
  <si>
    <t>Disminuida la subalimentación</t>
  </si>
  <si>
    <t>Prevalencia de la subalimentación (%)</t>
  </si>
  <si>
    <t>Mejorado el acceso y consumo de alimentos en hogares en situación de pobreza</t>
  </si>
  <si>
    <t>Porcentaje de hogares en pobreza extrema</t>
  </si>
  <si>
    <t xml:space="preserve"> 2.3 
Igualdad de derechos y oportunidades </t>
  </si>
  <si>
    <t>2.3.3
Disminuir la pobreza
mediante un efectivo y
eficiente sistema de
protección social, que tome en
cuenta las necesidades y vulnerabilidades a lo largo del
ciclo de vida.</t>
  </si>
  <si>
    <t>2.3.3.2 Consolidar el sistema de transferencias condicionadas, priorizando los hogares con jefatura femenina y en condición de pobreza extrema, para que asegure el cumplimiento
de las corresponsabilidades en materia de salud, educación, capacitación laboral y
nutrición, y establezca una clara definición de los mecanismos de entrada y salida.</t>
  </si>
  <si>
    <t>ODS 2 Hambre Cero</t>
  </si>
  <si>
    <t>Aumento generalizado de los precios dificulta la adquisición de alimentos de la canasta básica</t>
  </si>
  <si>
    <t>Hogares vulnerables reciben apoyo económico para la compra de alimentos de la canasta básica familiar.</t>
  </si>
  <si>
    <t>Hogares vulnerables</t>
  </si>
  <si>
    <t>1,482,317</t>
  </si>
  <si>
    <t># de hogares vulnerables que reciben apoyo económico para la compra de alimentos de la canasta básica familiar.</t>
  </si>
  <si>
    <t>Dirección de Planificación, Dirección de Tecnología, Dirección Financiera, Dirección General</t>
  </si>
  <si>
    <t>Los comercios afiliados garantizan disponibilidad y acceso adecuado a los alimentos subsidiados.
El sistema de entrega y validación del subsidio funciona de manera oportuna y transparente.</t>
  </si>
  <si>
    <t>Hogares vulnerables que se benefician de la articulación interinstitucional para garantizar el acceso a alimentos de la canasta básica familiar.</t>
  </si>
  <si>
    <t># de hogares vulnerables que se benefician de la articulación interinstitucional para el acceso a alimentos de la canasta básica familiar.</t>
  </si>
  <si>
    <t>Acuerdos firmado y sellado, Listado de hogares remitidos</t>
  </si>
  <si>
    <t xml:space="preserve">Dirección de Planificación y Desarrollo, Departamento de Articulación </t>
  </si>
  <si>
    <t>Las familias conocen y acceden sin barreras a los servicios y beneficios coordinados entre instituciones.
Las instituciones involucradas mantienen una coordinación efectiva y continua para asegurar la disponibilidad de alimentos.</t>
  </si>
  <si>
    <t>Los hogares utilizan el apoyo económico de manera adecuada para la compra del gas destinado al uso doméstico.
Los puntos de venta reconocen y aplican correctamente el subsidio asignado.
El sistema de validación y recarga del subsidio opera sin interrupciones y con cobertura suficiente.</t>
  </si>
  <si>
    <t>73%%</t>
  </si>
  <si>
    <t xml:space="preserve">Creencias y hábitos alimenticios negativos arraigados </t>
  </si>
  <si>
    <t>La orientación es culturalmente pertinente y adaptada a las condiciones económicas de los hogares.
Existen opciones de alimentos saludables disponibles y accesibles en la comunidad.</t>
  </si>
  <si>
    <t>Responsable /Involucrados</t>
  </si>
  <si>
    <t>Empleo Digno, Formal y Suficiente</t>
  </si>
  <si>
    <t>Aumentada la cantidad de egresados de la formacion tecnico profesional</t>
  </si>
  <si>
    <t>Tasa neta de cobertura en la modalidad técnico-profesional</t>
  </si>
  <si>
    <t>Número de participantes egresados de formación técnico-vocacional</t>
  </si>
  <si>
    <t>2.3 Igualdad de derechos y oportunidades</t>
  </si>
  <si>
    <t>2.3.1 Construir una cultura de igualdad y equidad entre hombres y mujeres.
2.3.2 Elevar el capital humano y social y las
oportunidades económicas para la población en condiciones
de pobreza, a fin de elevar su empleabilidad, capacidad de generación
de ingresos y mejoría de las condiciones de vida</t>
  </si>
  <si>
    <t xml:space="preserve">
2.3.1.6 Crear mecanismos que faciliten la inserción de la mujer en el mercado laboral sin discriminación, incluyendo protección contra el acoso sexual, y fomenten la corresponsabilidad paterna y social en el cuidado de la familia.
2.3.2.3 Fortalecer el sistema de capacitación laboral tomando en cuenta las
características de la población en condición de pobreza, para facilitar su inserción
al trabajo productivo y la generación de ingresos. 
2.3.2.4 Fomentar las iniciativas emprendedoras y el desarrollo y la sostenibilidad de las micro empresas, incluyendo las microempresas de mujeres y jóvenes, mediante un adecuado marco institucional para la provisión de servicios de financiamiento y capacitación.</t>
  </si>
  <si>
    <t xml:space="preserve">ODS 8 Trabajo Decente y Crecimiento Económico </t>
  </si>
  <si>
    <t xml:space="preserve">Deserción de los participantes </t>
  </si>
  <si>
    <t>Reporte de cierres de acciones formativas sellado y firmado, Registro de asistencia del facilitador y participantes firmado y sellado por el centro y director responsable, Evaluación de cierre de curso</t>
  </si>
  <si>
    <t>Dirección de Superación Económica</t>
  </si>
  <si>
    <t xml:space="preserve">
Dirección de Coordinación Regional, Dirección de Acompañamiento Sociofamiliar,
</t>
  </si>
  <si>
    <t>Los programas de formación técnica se diseñan con base en diagnósticos actualizados de demanda laboral.
Las familias apoyan la participación de sus miembros en los procesos formativos.</t>
  </si>
  <si>
    <t>Desarrollo Industrial</t>
  </si>
  <si>
    <t>Aumentado el número de personas capacitadas en las áreas requeridas por la industria</t>
  </si>
  <si>
    <t>Porcentaje de los egresados de la formación técnico profesional del INFOTEP del sector industrial respecto al total de ocupados del sector industrial</t>
  </si>
  <si>
    <t>Número de egresados de acciones fomativas relacionadas con el sector industrial</t>
  </si>
  <si>
    <t xml:space="preserve">2.3 Igualdad de derechos y oportunidades
 3.4 Empleos suficientes y dignos </t>
  </si>
  <si>
    <t xml:space="preserve">2.3.2 Elevar el capital humano y social y las
oportunidades económicas para la población en condiciones
de pobreza, a fin de elevar su empleabilidad, capacidad de generación
de ingresos y mejoría de las condiciones de vida
3.4.2  Consolidar el Sistema de Formación y Capacitación Continua para el Trabajo, a fin de 
acompañar al aparato productivo en su proceso 
de escalamiento de valor,  facilitar la inserción en 
el mercado laboral y desarrollar capacidades 
emprendedoras. </t>
  </si>
  <si>
    <t xml:space="preserve">2.3.2.3 Fortalecer el sistema de capacitación laboral tomando en cuenta las
características de la población en condición de pobreza, para facilitar su inserción
al trabajo productivo y la generación de ingresos. 
3.4.2.10 Promover programas de capacitación técnico-profesional enfocados en sectores de alto contenido tecnológico e intensivos en conocimiento. </t>
  </si>
  <si>
    <t xml:space="preserve">
Dirección de Coordinación Regional, Dirección de Acompañamiento Sociofamiliar
</t>
  </si>
  <si>
    <t>Las alianzas público-privadas se fortalecen para apoyar la formación industrial.
Se desarrollan campañas efectivas de orientación vocacional hacia el sector industrial.</t>
  </si>
  <si>
    <t>Porcentaje de hogares cuya categoría de ICV superior a 2 y un índice de ingreso superior a 1</t>
  </si>
  <si>
    <t>Aumentado el número de egresados de formaciones, residentes en zonas rurales, de 8400 en 2025 a 33,600 en 2028</t>
  </si>
  <si>
    <t>2.4
Cohesión territorial
2.3 Igualdad de derechos y oportunidades</t>
  </si>
  <si>
    <t>2.4.2 Reducir la disparidad urbano-rural e interregional en el acceso
a servicios y oportunidades económicas, mediante la promoción de un
desarrollo territorial ordenado e inclusivo. 
2.3.1 Construir una cultura de igualdad y equidad entre hombres y mujeres.
2.3.2 Elevar el capital humano y social y las
oportunidades económicas para la población en condiciones
de pobreza, a fin de elevar su empleabilidad, capacidad de generación
de ingresos y mejoría de las condiciones de vida</t>
  </si>
  <si>
    <t>2.4.2.7 Asegurar la debida coordinación y articulación en la ejecución de las
políticas públicas que propicien condiciones favorables para el relevo generacional
en el campo y la revalorización de la vida rural. 
2.3.1.6 Crear mecanismos que faciliten la inserción de la mujer en el mercado laboral sin discriminación, incluyendo protección contra el acoso sexual, y fomenten la corresponsabilidad paterna y social en el cuidado de la familia.
2.3.2.3 Fortalecer el sistema de capacitación laboral tomando en cuenta las
características de la población en condición de pobreza, para facilitar su inserción
al trabajo productivo y la generación de ingresos. 
2.3.2.4 Fomentar las iniciativas emprendedoras y el desarrollo y la sostenibilidad de las micro empresas, incluyendo las microempresas de mujeres y jóvenes, mediante un adecuado marco institucional para la provisión de servicios de financiamiento y capacitación.</t>
  </si>
  <si>
    <t>Reporte de cierres de acciones formativas sellado y firmado, Evaluación de cierre de curso</t>
  </si>
  <si>
    <t>Los programas se adaptan territorialmente según las condiciones de las zonas rurales.
Se asignan recursos para facilitar la permanencia en la formación</t>
  </si>
  <si>
    <t>Aumentado el empleo formal</t>
  </si>
  <si>
    <t>Tasa de formalidad en el empleo</t>
  </si>
  <si>
    <t>Aumentada la inclusión laboral y productiva de las personas de los hogares pobres y en condiciones de vulnerabilidad, de 22% en 2025 a 35% en 2028, en todo el territorio nacional</t>
  </si>
  <si>
    <t>2.3.2.3 Fortalecer el sistema de capacitación laboral tomando en cuenta las
características de la población en condición de pobreza, para facilitar su inserción
al trabajo productivo y la generación de ingresos. 
3.4.2.8 Incentivar la capacitación y el aprendizaje continuo en el puesto de trabajo, como medio para elevar la productividad.
3.4.2.9 Establecer mecanismos adecuados de coordinación y articulación entre los subsistemas de formación para el trabajo y entre éstos y la educación general.</t>
  </si>
  <si>
    <t xml:space="preserve"> Desajuste entre formación ofrecida y requerimientos del mercado laboral.</t>
  </si>
  <si>
    <t xml:space="preserve"> Base de datos ,Listado de participantes firmado y sellados</t>
  </si>
  <si>
    <t>Dirección de Acompañamiento Sociofamiliar</t>
  </si>
  <si>
    <t xml:space="preserve">
Dirección de Superación Económica,
Dirección de Planificación </t>
  </si>
  <si>
    <t>Las personas egresadas mantienen el compromiso con los procesos iniciados durante su participación en el programa.
Existen redes de apoyo comunitarias e institucionales que permiten continuar con la ruta de inclusión social y económica.</t>
  </si>
  <si>
    <t xml:space="preserve">Comercio Interno </t>
  </si>
  <si>
    <t>Disminuida la informalidad en el comercio</t>
  </si>
  <si>
    <t>Porcentaje de ocupados informales en el sector comercio respecto al total de ocupados del sector comercio</t>
  </si>
  <si>
    <t xml:space="preserve">Personas de hogares vulnerables  </t>
  </si>
  <si>
    <t>Base de datos de artesanos/as</t>
  </si>
  <si>
    <t xml:space="preserve">
Dirección de Coordinación Regional
</t>
  </si>
  <si>
    <t>Las personas participantes cuentan con las habilidades básicas o están dispuestas a capacitarse para integrarse adecuadamente a los proyectos.
Los actores públicos y privados involucrados mantienen el compromiso y la coordinación necesaria para el desarrollo de los proyectos.</t>
  </si>
  <si>
    <t>Empleo Digno, Fornal y Suficiente</t>
  </si>
  <si>
    <t>Formulario de aceptación pasantía por empresa firmado y sellado</t>
  </si>
  <si>
    <t>Las empresas y organizaciones colaboradoras ofrecen condiciones adecuadas de aprendizaje y posibles oportunidades de empleo.
Existen mecanismos de coordinación efectivos entre las partes involucradas para garantizar el seguimiento y la calidad del proceso.</t>
  </si>
  <si>
    <t>Cuidadores certificados acceden a oportunidades laborales en servicios de cuidados domiciliarios a través del acompañamiento del programa</t>
  </si>
  <si>
    <t>Cuidadores integrados en oportunidades de empleo</t>
  </si>
  <si>
    <t># de personas cuidadoras vinculadas a oportunidades de empleo</t>
  </si>
  <si>
    <t xml:space="preserve">Informe BID, Contratos </t>
  </si>
  <si>
    <t xml:space="preserve">
Dirección de Coordinación Regional,Dirección de Superación Económica
</t>
  </si>
  <si>
    <t>El programa mantiene alianzas activas con entidades públicas y privadas que facilitan la colocación laboral.
El proceso de acompañamiento laboral es sostenido, pertinente y adaptado a las necesidades del sector.</t>
  </si>
  <si>
    <t>Reporte diagnóstico de análisis de empresas, Reporte descriptivo de talleres o ferias anexado listado de participantes firmado y sellado, fotografías, invitaciones/comunicaciones, Bitácora  de mentorías firmada y sellada</t>
  </si>
  <si>
    <t>Las personas participantes cuentan con perfiles compatibles con las vacantes disponibles o están dispuestas a formarse para mejorar su empleabilidad.
El mercado laboral ofrece oportunidades suficientes para responder a la demanda de inserción.</t>
  </si>
  <si>
    <t>Débil articulación interinstitucional para proveer servicios complementarios (salud, vivienda, empleo)</t>
  </si>
  <si>
    <t xml:space="preserve"> Listado de participantes firmado y sellado, fotografías, invitaciones/comunicaciones.</t>
  </si>
  <si>
    <t>La articulación interinstitucional funciona eficazmente para garantizar la oferta integral de servicios.
Los servicios ofrecidos responden a las necesidades reales de los hogares y son culturalmente pertinentes.</t>
  </si>
  <si>
    <t>Vivienda digna y adecuada</t>
  </si>
  <si>
    <t>Aumentado el porcentaje de viviendas con abastecimiento de agua aceptables, definida según la metodología del déficit habitacional dominicano.</t>
  </si>
  <si>
    <t>Porcentaje de viviendas con conexión al acueducto dentro de la vivienda</t>
  </si>
  <si>
    <t>Número de hogares vulnerables con acceso a crédito y financiamiento para vivienda</t>
  </si>
  <si>
    <t>Aumentada la capacidad de pago de los hogares vulnerables, de 25% en 2025 a 40% en 2028, en todo el territorio nacional</t>
  </si>
  <si>
    <t>Porcentaje de hogares vulnerables con capacidad de pago mejorada</t>
  </si>
  <si>
    <t xml:space="preserve">2.5
Vivienda digna en entornos saludables </t>
  </si>
  <si>
    <t xml:space="preserve">2.5.1
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 </t>
  </si>
  <si>
    <t xml:space="preserve">2.5.1.11 Desarrollar acciones positivas a favor de las mujeres y grupos vulnerables
en condición de pobreza, como jefas de hogar, madres solteras, mujeres víctimas
de violencia, población discapacitada y adultos mayores, que faciliten su acceso a
planes de viviendas dignas y de bajo costo. </t>
  </si>
  <si>
    <t>1 Fin de la Pobreza</t>
  </si>
  <si>
    <t xml:space="preserve"> Poca cultura de planificación financiera dentro del hogar</t>
  </si>
  <si>
    <t>Personas de hogares vulnerables reciben acompañamiento integral para fortalecer sus fuentes de ingresos y estabilidad económica</t>
  </si>
  <si>
    <t>Personas de hogares vulnerables</t>
  </si>
  <si>
    <t># de personas de hogares vulnerables acompañadas para fortalecer sus fuentes de ingresos y estabilidad económica</t>
  </si>
  <si>
    <t xml:space="preserve">
Dirección de Coordinación Regional</t>
  </si>
  <si>
    <t>Existen condiciones económicas y sociales que permiten la generación o consolidación de fuentes de ingresos.
Los servicios de apoyo (formación, financiamiento, asistencia técnica, etc.) se ofrecen de forma articulada, oportuna y adaptada a las realidades locales.</t>
  </si>
  <si>
    <t>Personas de hogares vulnerables reciben orientación especializada y asistencia técnica en  gestión de compromisos financieros y mejora del historial crediticio</t>
  </si>
  <si>
    <t># de personas de hogares vulnerables que reciben orientación especializada y asistencia técnica en  gestión de compromisos financieros y mejora del historial crediticio</t>
  </si>
  <si>
    <t>Las entidades financieras están dispuestas a ofrecer productos adecuados para población vulnerable.
Se mantienen las campañas de educación financiera y formalización del crédito.</t>
  </si>
  <si>
    <t>Mejorado el perfil crediticio de los hogares vulnerables, de 25% en 2025 a 40% en 2028, en todo el territorio nacional</t>
  </si>
  <si>
    <t>Porcentaje de hogares vulnerables con perfil crediticio mejorado</t>
  </si>
  <si>
    <t>Aumentada el porcentaje de participantes bancarizados, de 65% en 2025 a 80% en 2028, en todo el territorio nacional</t>
  </si>
  <si>
    <t>Porcentaje de participantes en edad productiva bancarizados</t>
  </si>
  <si>
    <t xml:space="preserve">
Desconfianza o desconocimiento de los servicios bancarios.
.  </t>
  </si>
  <si>
    <t xml:space="preserve">Personas de hogares vulnerables acceden a servicios financieros formales a través de procesos de bancarización </t>
  </si>
  <si>
    <t># de personas de hogares vulnerables bancarizadas</t>
  </si>
  <si>
    <t>Las entidades financieras ofrecen productos accesibles, adecuados y orientados a la inclusión.
La educación financiera recibida permite el uso consciente y responsable de los servicios bancarios.
Existen canales seguros, cercanos y funcionales para facilitar el acceso y la operatividad de los servicios financieros.</t>
  </si>
  <si>
    <t>Aumentado el número de hogares vulnerables capacitados en educación financiera, de 9,238 en 2024 a 52,000 en 2028, en todo el territorio nacional</t>
  </si>
  <si>
    <t>Número de hogares vulnerables capacitados en educación financiera</t>
  </si>
  <si>
    <t>Contenidos poco prácticos o no adaptados al perfil de los hogares vulnerables.</t>
  </si>
  <si>
    <t>Personas de hogares vulnerables reciben formación en educación financiera</t>
  </si>
  <si>
    <t># personas de hogares vulnerables orientadas en educación financiera</t>
  </si>
  <si>
    <t>Los conocimientos adquiridos pueden ser aplicados en la vida cotidiana de los hogares.
Existen condiciones que permiten complementar la formación con acceso a servicios financieros formales.</t>
  </si>
  <si>
    <t>Resultado Estratégicos</t>
  </si>
  <si>
    <t>Indicadores estratégicos</t>
  </si>
  <si>
    <t>Meta del indicador</t>
  </si>
  <si>
    <t>Intermedios</t>
  </si>
  <si>
    <t>Indicadores intermedios</t>
  </si>
  <si>
    <t>Meta producción</t>
  </si>
  <si>
    <t>Año</t>
  </si>
  <si>
    <t>Valor</t>
  </si>
  <si>
    <t>Institucionalidad eficiente y democrática</t>
  </si>
  <si>
    <t xml:space="preserve">Incrementada la cobertura de las instituciones que aplican la gestión por resultado
</t>
  </si>
  <si>
    <t>En construcción</t>
  </si>
  <si>
    <t>Aumentada la productividad, eficiencia y eficacia de la institución</t>
  </si>
  <si>
    <t>Índice de Desempeño Institucional (IDI)</t>
  </si>
  <si>
    <t>Aumentada la conformidad de las salidas de los procesos del Sistema de Gestión Integrado</t>
  </si>
  <si>
    <t>Porcentaje de eficacia general del Sistema de Gestión Integrado (%)</t>
  </si>
  <si>
    <t>Falta de estandarización en los procesos, lo que genera inconsistencias en los resultados.</t>
  </si>
  <si>
    <t>Auditorías internas y externas aplicadas a los procesos institucionales</t>
  </si>
  <si>
    <t>Auditorías realizadas</t>
  </si>
  <si>
    <t>Dirección de Planificación</t>
  </si>
  <si>
    <t xml:space="preserve"> Fortalecida la planificación y control del gasto para un uso eficiente de los recursos.</t>
  </si>
  <si>
    <t>Porcentaje del gasto ejecutado según la planificación (%)</t>
  </si>
  <si>
    <t>Desviación de fondos o subejecución presupuestaria debido a una mala gestión financiera.</t>
  </si>
  <si>
    <t>Tablero interactivo de monitoreo y control del presupuesto institucional implementado</t>
  </si>
  <si>
    <t>Tablero de control implementado</t>
  </si>
  <si>
    <t xml:space="preserve">Dirección Financiera / Dirección de Tecnología / Dirección de Planificación </t>
  </si>
  <si>
    <t>Mejorado el desempeño de los recursos humanos y la institución</t>
  </si>
  <si>
    <t>Porcentaje promedio de la evaluación de desempeño del personal colaborador (%)</t>
  </si>
  <si>
    <t>Falta de capacitación continua, lo que genera obsolescencia de habilidades y bajo rendimiento.</t>
  </si>
  <si>
    <t>Colaboradores que reciben capacitaciones en habilidades relacionadas y requeridas a su función</t>
  </si>
  <si>
    <t xml:space="preserve">Colaboradores capacitados </t>
  </si>
  <si>
    <t xml:space="preserve">Dirección de Recursos Humanos </t>
  </si>
  <si>
    <t>Porcentaje de colaboradores cuyas brechas de capacitación fueron cerradas (%)</t>
  </si>
  <si>
    <t>Plan de implementación de evaluación de desempeño institucional elaborado</t>
  </si>
  <si>
    <t>Plan elaborado</t>
  </si>
  <si>
    <t xml:space="preserve">Grado de sastifacción del clima laboral (%) </t>
  </si>
  <si>
    <t>Colaboradores participan en actividades de integración</t>
  </si>
  <si>
    <t>Colaboradores</t>
  </si>
  <si>
    <t>Fortalecida la sinergia institucional  e intersectorial de la institución</t>
  </si>
  <si>
    <t>Porcentaje de cumplimiento de metas en acuerdos institucionales según planificación (%)</t>
  </si>
  <si>
    <t>Falta de alineación entre instituciones, generando duplicidad de esfuerzos</t>
  </si>
  <si>
    <t>Plan seguimiento a los acuerdos institucionales implementado</t>
  </si>
  <si>
    <t>Plan implementado</t>
  </si>
  <si>
    <t>Dirección de Articulación / Dirección de Planificación</t>
  </si>
  <si>
    <t>Aumentado el reconocimiento positivo de la institución en la población</t>
  </si>
  <si>
    <t>Percepción de la imagen institucional aplicados a la ciudadanía (%)</t>
  </si>
  <si>
    <t>65%%</t>
  </si>
  <si>
    <t xml:space="preserve">Fortalecida la percepción de confianza y satisfacción de la población mediante estrategias de comunicación efectiva y acercamiento territorial </t>
  </si>
  <si>
    <t>Índice de posicionamiento (%)</t>
  </si>
  <si>
    <t>Crisis de reputación por mala comunicación o expectativas no cumplidas.</t>
  </si>
  <si>
    <t>Diseño e implementación de estrategia de comunicación</t>
  </si>
  <si>
    <t>Estrategias diseñadas y ejecutadas</t>
  </si>
  <si>
    <t xml:space="preserve">Dirección de Comunicaciones </t>
  </si>
  <si>
    <t>Protocolo de gestión de riesgos comunicacionales realizado</t>
  </si>
  <si>
    <t xml:space="preserve">Dirección de Comunicaciones / Dirección de Planificación </t>
  </si>
  <si>
    <t>Satisfacción del usuario (%)</t>
  </si>
  <si>
    <t>Aumentado el porcentaje de solicitudes ciudadanas gestionadas en tiempo y forma.</t>
  </si>
  <si>
    <t>Porcentaje de solicitudes ciudadanas respondidas oportunamente (%)</t>
  </si>
  <si>
    <t>Sobrecarga de demandas, generando demoras en la atención.</t>
  </si>
  <si>
    <t>Mecanismo de seguimiento a solicitudes para la ciudadanía diseñado</t>
  </si>
  <si>
    <t>Mecanimos de seguimiento diseñado</t>
  </si>
  <si>
    <t xml:space="preserve">Dirección de Tecnología  / Dirección de Operaciones </t>
  </si>
  <si>
    <t>Aplicación operativa para la autogestión de información sobre subsidios en funcionamiento</t>
  </si>
  <si>
    <t xml:space="preserve">Aplicación en funcionamiento </t>
  </si>
  <si>
    <t>Mejorada la cohesión territorial</t>
  </si>
  <si>
    <t>Porcentaje de municipios con gobiernos locales articulados en iniciativas del programa</t>
  </si>
  <si>
    <t>Desinterés deel gobierno local y organizaciones comunitarias en las iniciativas del programa</t>
  </si>
  <si>
    <t>Estrategia de articulación territorial implementada</t>
  </si>
  <si>
    <t>Estrategia implementada</t>
  </si>
  <si>
    <t xml:space="preserve">Coordinación Regional / Dirección de Planificación / Articulación </t>
  </si>
  <si>
    <t>Porcentaje de municipios con organizaciones comunitarias acreditadas articulados en iniciativas del programa</t>
  </si>
  <si>
    <t xml:space="preserve"> Mejoradas las condiciones de accesibilidad en los espacios de atención al público</t>
  </si>
  <si>
    <t>Promedio de satisfacción elementos tangibles (%)</t>
  </si>
  <si>
    <t>Limitaciones presupuestarias en infraestructura</t>
  </si>
  <si>
    <t>Infrastructura física de zonas de servicios mejoradas</t>
  </si>
  <si>
    <t>Administrativo (Servicios Generales)</t>
  </si>
  <si>
    <t xml:space="preserve">Mejorada la seguridad informática y capacidad tecnológica de la institución </t>
  </si>
  <si>
    <t>Índice de Uso de TIC e Implementación de Gobierno Electrónico en el Estado Dominicano (ITCGE)</t>
  </si>
  <si>
    <t xml:space="preserve">Fortalecida la capacidad de gestión institucional </t>
  </si>
  <si>
    <t>% de procesos automatizados según planificación</t>
  </si>
  <si>
    <t xml:space="preserve">Limitaciones presupuestarias </t>
  </si>
  <si>
    <t>Automatización de procesos en el SIPS</t>
  </si>
  <si>
    <t>Procesos automatizados</t>
  </si>
  <si>
    <t xml:space="preserve">Dirección de Tecnología  </t>
  </si>
  <si>
    <t xml:space="preserve"> Fortalecida la interoperabilidad entre instituciones para optimizar la gestión y el intercambio de información.</t>
  </si>
  <si>
    <t>Número de instituciones vinculadas al sistema de interoperabilidad</t>
  </si>
  <si>
    <t>Falta de sistemas compatibles, generando fallas en el intercambio de datos.</t>
  </si>
  <si>
    <t>Instituciones vinculadas</t>
  </si>
  <si>
    <t>Dirección de Tecnología  / Dirección de Planificación</t>
  </si>
  <si>
    <t>Mejorada la toma de decisiones mediante el uso de datos actualizados y accesibles en el tablero de monitoreo.</t>
  </si>
  <si>
    <t>Número de reportes de monitoreo generados y utilizados para la toma de decisiones estratégicas</t>
  </si>
  <si>
    <t>Datos desactualizados o inexactos, llevando a decisiones erróneas</t>
  </si>
  <si>
    <t>Diseño e implementación de tablero de monitoreo estadístico.</t>
  </si>
  <si>
    <t xml:space="preserve">Tablero estadístico </t>
  </si>
  <si>
    <t>Dirección de Tecnología / Dirección de Planificación</t>
  </si>
  <si>
    <t>Incrementada la capacidad de defensa proactiva ante posibles ataques cibernéticos</t>
  </si>
  <si>
    <t xml:space="preserve"> Porcentaje de amenazas cibernéticas detectadas y neutralizadas antes de impactar los sistemas</t>
  </si>
  <si>
    <t>Error humano (phishing o malas prácticas de seguridad), anulando las medidas técnicas implementadas.</t>
  </si>
  <si>
    <t xml:space="preserve"> Plan de respuesta a incidentes de seguridad desarrollado</t>
  </si>
  <si>
    <t xml:space="preserve">Plan </t>
  </si>
  <si>
    <t>X</t>
  </si>
  <si>
    <t>Dirección de Tecnología</t>
  </si>
  <si>
    <t>Evaluación integral de seguridad cibernética realizada</t>
  </si>
  <si>
    <t>Evaluación realizada</t>
  </si>
  <si>
    <t>Aumentado el acceso a servicios públicos de calidad a nivel nacional</t>
  </si>
  <si>
    <t>Porcentaje de participantes en los Programas de Protección Social con medio de pago electronico que reciben subsidios sociales.</t>
  </si>
  <si>
    <t>Aumentada la eficiencia en la gestión de subsidios sociales</t>
  </si>
  <si>
    <t>Promedio de cumplimiento de pago y acreditación según calendario de pago de subsidios (%)</t>
  </si>
  <si>
    <t xml:space="preserve">Monitoreado oportunamente el uso de los subsidios sociales </t>
  </si>
  <si>
    <t>Porcentaje de hogares que utilizan el subsidio dentro de los primeros 3 meses posteriores a su pago(%)</t>
  </si>
  <si>
    <t>Mal uso o desvío de subsidios por falta de controles efectivos.</t>
  </si>
  <si>
    <t xml:space="preserve">Acuerdo de Nivel de Servicio (SLA) con entidades financieras monitoreados </t>
  </si>
  <si>
    <t xml:space="preserve">Monitoreos realizados </t>
  </si>
  <si>
    <t xml:space="preserve"> Sistema de análisis y optimización de subsidios implementado</t>
  </si>
  <si>
    <t>Informes</t>
  </si>
  <si>
    <t xml:space="preserve">Dirección de Planificación </t>
  </si>
  <si>
    <t>Fortalecida la capacidad de adaptación ante nuevas transferencias y/o cambios en la demanda del programa</t>
  </si>
  <si>
    <t>Porcentaje de comercios adheridos según las necesidades detectadas</t>
  </si>
  <si>
    <t>Rigidez institucional que impida ajustes rápidos ante cambios</t>
  </si>
  <si>
    <t>Evaluación de nuevos comercios adheribles realizada</t>
  </si>
  <si>
    <t>ADESS</t>
  </si>
  <si>
    <t>Garantizada la gestión adecuada y buenas prácticas de los comercios adscritos a la RAS</t>
  </si>
  <si>
    <t xml:space="preserve">Indice funcionalidad de mercado (IMF) </t>
  </si>
  <si>
    <t xml:space="preserve"> Incumplimiento de normativas por parte de los comercios, afectando la calidad del servicio.</t>
  </si>
  <si>
    <t xml:space="preserve">Comercios adheridos a la RAS supervisados </t>
  </si>
  <si>
    <t xml:space="preserve">100% de la muestra supervisado </t>
  </si>
  <si>
    <t>Porcentaje de comercios Activos que cumplen con el reglamento de la RAS</t>
  </si>
  <si>
    <t>Universalizado el acceso a una educación de calidad</t>
  </si>
  <si>
    <t xml:space="preserve">Garantizada la Seguridad Ciudadana </t>
  </si>
  <si>
    <t>Garantizada la energía permanente,
sostenible y de calidad</t>
  </si>
  <si>
    <t>Universalizado el acceso a salud y seguridad social integral y de calidad</t>
  </si>
  <si>
    <t>Mejorada la calidad de vida de la población rural y la productividad agropecuaria</t>
  </si>
  <si>
    <t xml:space="preserve">Aumentado el empleo formal </t>
  </si>
  <si>
    <t>Potenciar la productividad y la competitividad del sector industrial.</t>
  </si>
  <si>
    <t>Aumentada el número de MIPYMES formalizadas</t>
  </si>
  <si>
    <t>Garantizada la vivienda digna, adecuada, asequible y en un entorno saludable</t>
  </si>
  <si>
    <t xml:space="preserve">Apoyo a la Mejora de la calidad de los servicios públicos </t>
  </si>
  <si>
    <t xml:space="preserve">Indicador  intermedio </t>
  </si>
  <si>
    <t xml:space="preserve">Proyecto de vinculación en sistema de interoperabilidad implementado
</t>
  </si>
  <si>
    <t xml:space="preserve">Indicador  inermedio </t>
  </si>
  <si>
    <t>Aumentada la autonomía económica en las familias vulnerables de, 36% en 2026 a 39% en 2028, en todo el territorio nacional</t>
  </si>
  <si>
    <t xml:space="preserve">Aumentado el número de inscritos en formaciones técnico profesional sobre el sector industrial, de 12,000 en 2025 a  87,000 al cierre de 2028, en todo el territorio nacional </t>
  </si>
  <si>
    <t xml:space="preserve">Porcentaje de pérdidas energéticas </t>
  </si>
  <si>
    <t>Disminuida las pérdidas energéticas, de 35,62% en 2024 a 24,07% en 2028, en todo el territorio nacional</t>
  </si>
  <si>
    <t>Porcentaje de hogares vulnerables con acceso y adopción de prácticas de bienestar en salud</t>
  </si>
  <si>
    <t xml:space="preserve">Número de participantes Supérate inscritos en formación técnico-vocacional alineadas a la demanda del mercado laboral </t>
  </si>
  <si>
    <t xml:space="preserve">Número de participantes Supérate inscritos en formaciones técnicos profesional alineadas al sector industrial </t>
  </si>
  <si>
    <t>Número de participantes Supérate egresados en formación técnico-vocacional en zonas rurales</t>
  </si>
  <si>
    <t>Personas de hogares Supérate reciben formación técnica vocacional</t>
  </si>
  <si>
    <t>Personas de hogares Supérate reciben formación técnica vocacional para la industria</t>
  </si>
  <si>
    <t>Personas de hogares Supérate en zonas rurales reciben formación técnica vocacional</t>
  </si>
  <si>
    <t>Personas de hogares Supérate</t>
  </si>
  <si>
    <t>Porcentaje de participantes Supérate insertados en el mercado laboral o productivo</t>
  </si>
  <si>
    <t>Hogares reciben acompañamiento para garantizar su sostenibilidad luego de su salida del programa Supérate</t>
  </si>
  <si>
    <t>Porcentaje de adolescentes y jóvenes de hogares de Supérate en unión temprana</t>
  </si>
  <si>
    <t xml:space="preserve"> Porcentaje de niños, niñas y adolescentes en hogares de Supérate que realizan trabajo infantil</t>
  </si>
  <si>
    <t xml:space="preserve">Aumentado el porcentaje de hogares  de Supérate cuyos miembros adoptan prácticas de crianza positiva y comportamientos adecuados,  de 40% en 2026 a 50% en 2028, en todo el territorio nacional </t>
  </si>
  <si>
    <t>Porcentaje de mujeres de hogares Supérate afectadas por violencia que reciben acompañamiento y/o formación para fortalecer su autonomía económica.</t>
  </si>
  <si>
    <t>Niños, niñas, adolescentes y jòvenes participan en espacios de lectura, expresión cultural y adquisición de conocimientos.</t>
  </si>
  <si>
    <t>Niños, niñas, adolescentes y jòvenes</t>
  </si>
  <si>
    <t xml:space="preserve"> Liderazgos comunitarios reciben orientación para la prevención y erradicación del trabajo infantil</t>
  </si>
  <si>
    <t xml:space="preserve">Adolescentes </t>
  </si>
  <si>
    <t xml:space="preserve">Niños, niñas y adolescentes  </t>
  </si>
  <si>
    <t>Adolescentes y jòvenes</t>
  </si>
  <si>
    <t xml:space="preserve">Hogares </t>
  </si>
  <si>
    <t>Porcentaje de personas en situaciòn de subalimentación</t>
  </si>
  <si>
    <t>Disminuida la subalimentación en personas de hogares vulnerables, de 4,6% en 2024 a 2,5% en 2028, en todo el territorio nacional</t>
  </si>
  <si>
    <t>Aumentado el porcentaje de hogares participantes en condiciones de salud, de70  % en 2025, a 85% en 2028, en todo el territorio nacional</t>
  </si>
  <si>
    <t>% de hogares vulnerables con alguna persona en situación de dependencia que reciben servicios de cuidados</t>
  </si>
  <si>
    <t xml:space="preserve">Aumentado el acceso a servicios de cuidado de las personas de hogares en situación de pobreza y dependencia,  de 24% en 2025 a 35%  2028, en todo el territorio nacional 
</t>
  </si>
  <si>
    <t>Porcentaje de hogares Supérate cuyos miembros adoptan prácticas de crianza positiva y comportamientos adecuados</t>
  </si>
  <si>
    <t>Porcentaje de adolescentes de hogares Supérate con embarazo reportado</t>
  </si>
  <si>
    <t>Reducido el porcentaje de embarazos en adolescentes en hogares Supérate de 18,08 % en 2024 a 14,46% en 2028, en todo el territorio nacional</t>
  </si>
  <si>
    <t>Disminuida las uniones tempranas en hogares Supérate, de 23,1% en 2024 a 19,63% en 2028, en todo el territorio nacional</t>
  </si>
  <si>
    <t>Disminuida el porcentaje de niños, niñas y adolescentes en hogares Supérate que realizan trabajo infantil, de 3,8% en 2019 a 2,3% en 2028, en todo el territorio nacional</t>
  </si>
  <si>
    <t>Aumentado el porcentaje de adolescentes y jóvenes  de hogares de Supérate promovidos de curso en nivel secundario, de 94.08% en 2024 a 95% en 2028, en todo el territorio nacional</t>
  </si>
  <si>
    <t xml:space="preserve"> Porcentaje de adolescentes y jóvenes de hogares Supérate promovidos de curso en nivel secundario</t>
  </si>
  <si>
    <t xml:space="preserve">Aumentado el porcentaje de mujeres de hogares Supérate que reciben acompañamiento y/o formación a través de la metodología, para fortalecer su autonomía económica y reducir su dependencia financiera, de 40% en 2026 a 50% en 2028, en todo el territorio nacional </t>
  </si>
  <si>
    <t>Disminuida la deserción escolar en  hogares Supérate en nivel secundario, de 4,9% en 2024 a 4% en 2028, en todo el territorio nacional</t>
  </si>
  <si>
    <t xml:space="preserve"> Porcentaje de estudiantes de hogares de Supérate que abandonan el nivel secundario</t>
  </si>
  <si>
    <t>Disminuido el porcentaje de hogares Supérate con episodios de violencia intrafamiliar, de 12% en 2026 a 7% en 2028, en todo el territorio nacional</t>
  </si>
  <si>
    <t>Porcentaje de casos de violencia intrafamiliar en hogares Supérate reportados</t>
  </si>
  <si>
    <t>Porcentaje de hogares que reciben Bono Luz con pago al día de su factura eléctrica.</t>
  </si>
  <si>
    <t>Incrementado el número de hogares Supérate sensibilizados en prácticas de eficiencia energética en el uso del servicio eléctrico, de 5,000 en 2025 a 50,000 al cierre de 2028, en todo el territorio nacional.</t>
  </si>
  <si>
    <t>Número de hogares Supérate sensibilizados en prácticas de eficiencia energética en el uso del servicio eléctrico.</t>
  </si>
  <si>
    <t>Porcentaje de hogares Supérate sin capacidad económica suficiente que acceden a apoyos sociales para servicios de salud</t>
  </si>
  <si>
    <t>Aumentado el porcentaje de hogares Supérate sin capacidad económica suficiente que acceden a servicios de salud, de 23,05% en 2024 a 98% en 2028, en todo el territorio nacional.</t>
  </si>
  <si>
    <t>Aumentado el porcentaje de miembros de hogares Supérate que cuenta con SFS, de 97% en 2024, a 99% en 2028, en todo el territorio nacional.</t>
  </si>
  <si>
    <t>Porcentaje de miembros de hogares Supérate con Seguro Familiar de Salud (SFS)</t>
  </si>
  <si>
    <t xml:space="preserve">Porcentaje de hogares Supérate que reportan prácticas en salud sexual y reproductiva </t>
  </si>
  <si>
    <t>Aumentado el número de hogares Supérate con conocimientos y prácticas en salud sexual y reproductiva de 70%% en 2025 a 85% en 2028, en todo el territorio nacional.</t>
  </si>
  <si>
    <t>Aumentado el número de hogares Supérate que reportan conocimientos en prevención de enfermedades y hábitos saludables, de 70% en 2025 a 85% en 2028, en todo el territorio nacional.</t>
  </si>
  <si>
    <t>% de hogares Supérate sensibilizados que demuestran conocimiento en prácticas de alimentación saludable</t>
  </si>
  <si>
    <t>Aumentado el porcentaje de hogares Supérate sensibilizados que demuestran conocimientos en prácticas de alimentación saludable, de 70 % en 2025 a 82 % en 2028, en todo el territorio nacional.</t>
  </si>
  <si>
    <t>Porcentaje de hogares Supérate que reportan conocimientos en prácticas en prevención de enfermedades y hábitos saludables</t>
  </si>
  <si>
    <t>Incrementado el porcentaje de hogares Supérate que reciben Bonoluz con el pago al día de su servicio energético, de 91,8% en 2024 a 98% en 2028, en todo el territorio nacional.</t>
  </si>
  <si>
    <t># de adolescentes y jóvenes que reciben incentivo económico avanza</t>
  </si>
  <si>
    <t># de hogares  orientados sobre buenas prácticas para la convivencia familiar y en comunidad</t>
  </si>
  <si>
    <t>Hogares  con niños/a en edad escolar reciben acompañamiento para la reinserción escolar</t>
  </si>
  <si>
    <t># de hogares  con niños/a en edad escolar identificados que son acompañados para la reinserción escolar</t>
  </si>
  <si>
    <t># de  liderazgos comunitarios orientados sobre la prevención y erradicación del trabajo infantil</t>
  </si>
  <si>
    <t>Niños, niñas y adolescentes de hogares Supérate orientados en temas de prevención de embarazo adolescente y  uniones tempranas.</t>
  </si>
  <si>
    <t># de niños, niñas y adolescentes de hogares Supérate orientados en temas de prevención de embarazo adolescente y  uniones tempranas</t>
  </si>
  <si>
    <t>Personas de hogares Supérate reciben orientación para la prevención y erradicación del trabajo infantil</t>
  </si>
  <si>
    <t># de personas de hogares Supérate orientados para la prevención y erradicación del trabajo infantil</t>
  </si>
  <si>
    <t>Adolescentes y jòvenes reciben incentivo económico AVANZA</t>
  </si>
  <si>
    <t>Hogares orientados sobre prácticas éticas, eficiencia energética y cultura de pago</t>
  </si>
  <si>
    <t># de hogares orientados sobre prácticas éticas, eficiencia energética y cultura de pago</t>
  </si>
  <si>
    <t>Personas adultas  y adulta s mayores de hogares  vulnerables</t>
  </si>
  <si>
    <t xml:space="preserve">Personas adultas y adultas mayores de hogares Supérate se integran a espacios para fortalecer su bienestar mental y emocional </t>
  </si>
  <si>
    <t xml:space="preserve"># de personas adultas y adultas mayores de hogares vulnerables integrados a espacios para fortalecer su bienestar mental y emocional </t>
  </si>
  <si>
    <t>Personas de hogares Supérate acceden al Seguro de Salud Familiar (SFS)</t>
  </si>
  <si>
    <t xml:space="preserve"> Personas acompañadas</t>
  </si>
  <si>
    <t># de personas de hogares Supérate acompañados para acceder al seguro de salud familiar (sfs)</t>
  </si>
  <si>
    <t>Personas adultas de hogares Supérate reciben orientación sobre salud sexual y reproductiva</t>
  </si>
  <si>
    <t>Personas adultas</t>
  </si>
  <si>
    <t># de personas adultas de hogares Supérate orientados sobre salud sexual y reproductiva</t>
  </si>
  <si>
    <t>Personas de hogares Supérate  reciben orientación en temas de salud preventiva  (Prevención de Enfermedades y Hábitos de vida saludable)</t>
  </si>
  <si>
    <t># de personas de hogares Supérate orientados en temas de salud preventiva  (prevención de enfermedades y hábitos de vida saludable)</t>
  </si>
  <si>
    <t>Hogares vulnerables reciben apoyo económico para la compra de gas licuado de petróleo (GLP) destinado a uso doméstico</t>
  </si>
  <si>
    <t># de hogares vulnerables reciben apoyo económico para la compra de gas licuado de petróleo (GLP) destinado a uso doméstico</t>
  </si>
  <si>
    <t>Hogares Supérate reciben orientación sobre prácticas de alimentación saludable</t>
  </si>
  <si>
    <t># de hogares Supérate orientados sobre prácticas de alimentación saludable</t>
  </si>
  <si>
    <t>Aumentado el número de participantes egresados de la formación técnico-vocacional en ocupaciones demandadas por el mercado laboral, de 36,000 egresados en 2024 a 320,000 en 2028, en todo el territorio nacional</t>
  </si>
  <si>
    <t xml:space="preserve">Aumentado el número de egresados   cualificados para la industria, de 12,000 en 2025 a  87,000 al cierre de 2028, en todo el territorio nacional 
</t>
  </si>
  <si>
    <t xml:space="preserve">Aumentado el número de inscritos en formación técnico- vocacional alineadas a las necesidades del mercado, de 47,816 en 2024, a 320,000 al cierre de 2028, en todo el territorio nacional </t>
  </si>
  <si>
    <t>Porcentaje de hogares Supérate que mejoran su puntaje en el Índice de Calidad de Vida (ICV)</t>
  </si>
  <si>
    <t>Aumentado el porcentaje de hogares Supérate que mejoran su calidad de vida, de 10% en 2025 a 40% en 2028, en todo el territorio nacional.</t>
  </si>
  <si>
    <t>Aumentado el número de hogares vulnerables con acceso al crédito y financiamiento para la vivienda, de 1,372 en 2024 a 48,000 en 2028, en todo el territorio nacional</t>
  </si>
  <si>
    <t># de personas de hogares Supérate egresadas de formación técnica vocacional</t>
  </si>
  <si>
    <t># de personas de hogares Supérate egresadas de formación técnica vocacional para la industria</t>
  </si>
  <si>
    <t># de personas de hogares Supérate en zonas rurales egresadas formación técnica vocacional</t>
  </si>
  <si>
    <t>% de hogares acompañados para garantizar su sostenibilidad luego de su salida del programa supérate</t>
  </si>
  <si>
    <t>Hogares acompañados</t>
  </si>
  <si>
    <t xml:space="preserve"># de personas de hogares Supérate 
  integradas en proyectos de encadenamiento productivo  </t>
  </si>
  <si>
    <t>Personas de hogares Supérate  se integran a  pasantías para la inserción laboral</t>
  </si>
  <si>
    <t xml:space="preserve">Personas de hogares Supérate 
   se integran a proyectos de encadenamiento productivo  </t>
  </si>
  <si>
    <t># de personas de hogares Supérate colocadas en pasantías para la inserción laboral</t>
  </si>
  <si>
    <t>Personas de hogares Supérate reciben servicios de intermediación de empleos</t>
  </si>
  <si>
    <t># de personas de hogares Supérate que reciben servicios de intermediación de empleos</t>
  </si>
  <si>
    <t>Hogares Supérate reciben un conjunto de servicios integrales a través de la ruta de la superación de la pobreza</t>
  </si>
  <si>
    <t># de hogares Supérate que reciben un conjunto de servicios integrales a través de la ruta de la superación de la pobreza</t>
  </si>
  <si>
    <t>Incrementada de manera sostenida e inclusiva el acceso a los ciclos de educación primaria y secundaria</t>
  </si>
  <si>
    <t xml:space="preserve">Tasa neta de cobertura nivel secundario (12 a 17 años) </t>
  </si>
  <si>
    <t xml:space="preserve">Reducida la tasa de denuncias de víctimas de violencia intrafamiliar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</si>
</sst>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RD$]#,##0.00"/>
    <numFmt numFmtId="166" formatCode="0.000"/>
    <numFmt numFmtId="167" formatCode="_-* #,##0\ _€_-;\-* #,##0\ _€_-;_-* &quot;-&quot;??\ _€_-;_-@"/>
  </numFmts>
  <fonts count="30">
    <font>
      <sz val="11"/>
      <color theme="1"/>
      <name val="Calibri"/>
      <scheme val="minor"/>
    </font>
    <font>
      <sz val="12"/>
      <color theme="1"/>
      <name val="Calibri"/>
      <family val="2"/>
    </font>
    <font>
      <b/>
      <sz val="12"/>
      <color theme="1"/>
      <name val="Calibri"/>
      <family val="2"/>
    </font>
    <font>
      <u/>
      <sz val="12"/>
      <color theme="10"/>
      <name val="Calibri"/>
      <family val="2"/>
    </font>
    <font>
      <b/>
      <sz val="14"/>
      <color theme="1"/>
      <name val="Calibri"/>
      <family val="2"/>
    </font>
    <font>
      <sz val="11"/>
      <name val="Calibri"/>
      <family val="2"/>
    </font>
    <font>
      <b/>
      <sz val="14"/>
      <color rgb="FFFFFFFF"/>
      <name val="Calibri"/>
      <family val="2"/>
    </font>
    <font>
      <b/>
      <sz val="12"/>
      <color rgb="FFFFFFFF"/>
      <name val="Calibri"/>
      <family val="2"/>
    </font>
    <font>
      <b/>
      <sz val="11"/>
      <color rgb="FFFFFFFF"/>
      <name val="Calibri"/>
      <family val="2"/>
      <scheme val="minor"/>
    </font>
    <font>
      <sz val="11"/>
      <color theme="1"/>
      <name val="Calibri"/>
      <family val="2"/>
      <scheme val="minor"/>
    </font>
    <font>
      <sz val="12"/>
      <color rgb="FF000000"/>
      <name val="Calibri"/>
      <family val="2"/>
    </font>
    <font>
      <sz val="14"/>
      <color theme="1"/>
      <name val="Calibri"/>
      <family val="2"/>
    </font>
    <font>
      <b/>
      <sz val="12"/>
      <color theme="0"/>
      <name val="Calibri"/>
      <family val="2"/>
    </font>
    <font>
      <sz val="11"/>
      <color theme="1"/>
      <name val="Calibri"/>
      <family val="2"/>
    </font>
    <font>
      <b/>
      <sz val="11"/>
      <color theme="1"/>
      <name val="Calibri"/>
      <family val="2"/>
    </font>
    <font>
      <b/>
      <sz val="11"/>
      <color rgb="FFFFFFFF"/>
      <name val="Calibri"/>
      <family val="2"/>
    </font>
    <font>
      <sz val="11"/>
      <color rgb="FF000000"/>
      <name val="Arial Narrow"/>
      <family val="2"/>
    </font>
    <font>
      <sz val="11"/>
      <color rgb="FF000000"/>
      <name val="Calibri"/>
      <family val="2"/>
    </font>
    <font>
      <sz val="14"/>
      <color theme="1"/>
      <name val="Calibri"/>
      <family val="2"/>
    </font>
    <font>
      <sz val="12"/>
      <color rgb="FF000000"/>
      <name val="Calibri"/>
      <family val="2"/>
    </font>
    <font>
      <sz val="11"/>
      <color theme="1"/>
      <name val="Calibri"/>
      <family val="2"/>
    </font>
    <font>
      <sz val="11"/>
      <color rgb="FF000000"/>
      <name val="Aptos Narrow"/>
      <family val="2"/>
    </font>
    <font>
      <sz val="11"/>
      <color theme="1"/>
      <name val="Calibri"/>
      <family val="2"/>
      <scheme val="minor"/>
    </font>
    <font>
      <sz val="12"/>
      <color theme="1"/>
      <name val="Calibri"/>
      <family val="2"/>
      <scheme val="minor"/>
    </font>
    <font>
      <sz val="12"/>
      <color rgb="FF000000"/>
      <name val="Calibri"/>
      <family val="2"/>
      <scheme val="minor"/>
    </font>
    <font>
      <sz val="12"/>
      <name val="Calibri"/>
      <family val="2"/>
      <scheme val="minor"/>
    </font>
    <font>
      <sz val="12"/>
      <name val="Calibri"/>
      <family val="2"/>
    </font>
    <font>
      <b/>
      <sz val="12"/>
      <color theme="5"/>
      <name val="Calibri"/>
      <family val="2"/>
      <scheme val="minor"/>
    </font>
    <font>
      <b/>
      <i/>
      <sz val="11"/>
      <color theme="1"/>
      <name val="Calibri"/>
      <family val="2"/>
    </font>
    <font>
      <sz val="11"/>
      <color theme="1"/>
      <name val="Calibri"/>
      <scheme val="minor"/>
    </font>
  </fonts>
  <fills count="6">
    <fill>
      <patternFill patternType="none"/>
    </fill>
    <fill>
      <patternFill patternType="gray125"/>
    </fill>
    <fill>
      <patternFill patternType="solid">
        <fgColor rgb="FF002060"/>
        <bgColor rgb="FF002060"/>
      </patternFill>
    </fill>
    <fill>
      <patternFill patternType="solid">
        <fgColor rgb="FFFFFFFF"/>
        <bgColor rgb="FFFFFFFF"/>
      </patternFill>
    </fill>
    <fill>
      <patternFill patternType="solid">
        <fgColor theme="0"/>
        <bgColor theme="0"/>
      </patternFill>
    </fill>
    <fill>
      <patternFill patternType="solid">
        <fgColor rgb="FFFFFFFF"/>
        <bgColor rgb="FF000000"/>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22" fillId="0" borderId="0" applyFont="0" applyFill="0" applyBorder="0" applyAlignment="0" applyProtection="0"/>
    <xf numFmtId="9" fontId="29" fillId="0" borderId="0" applyFont="0" applyFill="0" applyBorder="0" applyAlignment="0" applyProtection="0"/>
  </cellStyleXfs>
  <cellXfs count="225">
    <xf numFmtId="0" fontId="0" fillId="0" borderId="0" xfId="0"/>
    <xf numFmtId="0" fontId="1" fillId="0" borderId="0" xfId="0" applyFont="1"/>
    <xf numFmtId="0" fontId="2" fillId="0" borderId="0" xfId="0" applyFont="1"/>
    <xf numFmtId="0" fontId="3" fillId="0" borderId="0" xfId="0" applyFont="1"/>
    <xf numFmtId="9" fontId="4" fillId="0" borderId="0" xfId="0" applyNumberFormat="1" applyFont="1" applyAlignment="1">
      <alignment horizontal="left" vertical="center"/>
    </xf>
    <xf numFmtId="0" fontId="4" fillId="0" borderId="0" xfId="0" applyFont="1" applyAlignment="1">
      <alignment horizontal="left" vertical="center"/>
    </xf>
    <xf numFmtId="0" fontId="6" fillId="2" borderId="8" xfId="0" applyFont="1" applyFill="1" applyBorder="1" applyAlignment="1">
      <alignment horizontal="left" vertical="center"/>
    </xf>
    <xf numFmtId="0" fontId="6" fillId="2" borderId="0" xfId="0" applyFont="1" applyFill="1" applyAlignment="1">
      <alignment horizontal="left" vertical="center"/>
    </xf>
    <xf numFmtId="0" fontId="6" fillId="0" borderId="0" xfId="0" applyFont="1" applyAlignment="1">
      <alignment horizontal="left" vertical="center"/>
    </xf>
    <xf numFmtId="0" fontId="7" fillId="2" borderId="8"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0" xfId="0" applyFont="1" applyFill="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center" vertical="center" wrapText="1"/>
    </xf>
    <xf numFmtId="0" fontId="1" fillId="0" borderId="8" xfId="0" applyFont="1" applyBorder="1" applyAlignment="1">
      <alignment horizontal="center" vertical="center" wrapText="1"/>
    </xf>
    <xf numFmtId="4" fontId="1" fillId="0" borderId="8"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0" fontId="1" fillId="0" borderId="0" xfId="0" applyFont="1" applyAlignment="1">
      <alignment horizontal="center" vertical="center" wrapText="1"/>
    </xf>
    <xf numFmtId="3" fontId="10" fillId="0" borderId="8" xfId="0" applyNumberFormat="1" applyFont="1" applyBorder="1" applyAlignment="1">
      <alignment horizontal="center" vertical="center" wrapText="1"/>
    </xf>
    <xf numFmtId="3" fontId="1" fillId="0" borderId="8"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9" fontId="1" fillId="0" borderId="8" xfId="0" applyNumberFormat="1" applyFont="1" applyBorder="1" applyAlignment="1">
      <alignment horizontal="center" vertical="center" wrapText="1"/>
    </xf>
    <xf numFmtId="4" fontId="10" fillId="0" borderId="8" xfId="0" applyNumberFormat="1" applyFont="1" applyBorder="1" applyAlignment="1">
      <alignment horizontal="center" vertical="center" wrapText="1"/>
    </xf>
    <xf numFmtId="165" fontId="10" fillId="0" borderId="8" xfId="0" applyNumberFormat="1" applyFont="1" applyBorder="1" applyAlignment="1">
      <alignment horizontal="center" vertical="center" textRotation="90" wrapText="1"/>
    </xf>
    <xf numFmtId="0" fontId="12" fillId="2" borderId="8" xfId="0" applyFont="1" applyFill="1" applyBorder="1" applyAlignment="1">
      <alignment horizontal="center" vertical="center" wrapText="1"/>
    </xf>
    <xf numFmtId="0" fontId="12" fillId="2" borderId="8" xfId="0" applyFont="1" applyFill="1" applyBorder="1" applyAlignment="1">
      <alignment horizontal="center" vertical="center"/>
    </xf>
    <xf numFmtId="10" fontId="1" fillId="0" borderId="8"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2" fillId="0" borderId="0" xfId="0" applyFont="1" applyAlignment="1">
      <alignment horizontal="left" vertical="center"/>
    </xf>
    <xf numFmtId="0" fontId="7" fillId="2" borderId="8" xfId="0" applyFont="1" applyFill="1" applyBorder="1" applyAlignment="1">
      <alignment horizontal="left" vertical="center"/>
    </xf>
    <xf numFmtId="0" fontId="7" fillId="2" borderId="0" xfId="0" applyFont="1" applyFill="1" applyAlignment="1">
      <alignment horizontal="left" vertical="center"/>
    </xf>
    <xf numFmtId="0" fontId="7" fillId="2" borderId="0" xfId="0" applyFont="1" applyFill="1" applyAlignment="1">
      <alignment horizontal="center" vertical="center" wrapText="1"/>
    </xf>
    <xf numFmtId="0" fontId="10" fillId="0" borderId="0" xfId="0" applyFont="1" applyAlignment="1">
      <alignment horizontal="center" vertical="center" wrapText="1"/>
    </xf>
    <xf numFmtId="167"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0" fontId="13" fillId="0" borderId="0" xfId="0" applyFont="1"/>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3" xfId="0" applyFont="1" applyFill="1" applyBorder="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left" vertical="center"/>
    </xf>
    <xf numFmtId="0" fontId="15" fillId="2" borderId="8" xfId="0" applyFont="1" applyFill="1" applyBorder="1" applyAlignment="1">
      <alignment horizontal="center" vertical="center"/>
    </xf>
    <xf numFmtId="0" fontId="15" fillId="2" borderId="8"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0" borderId="8" xfId="0" applyFont="1" applyBorder="1" applyAlignment="1">
      <alignment horizontal="center" vertical="center" wrapText="1"/>
    </xf>
    <xf numFmtId="10" fontId="13" fillId="0" borderId="8" xfId="0" applyNumberFormat="1" applyFont="1" applyBorder="1" applyAlignment="1">
      <alignment horizontal="center" vertical="center" wrapText="1"/>
    </xf>
    <xf numFmtId="9" fontId="13" fillId="0" borderId="8" xfId="0" applyNumberFormat="1" applyFont="1" applyBorder="1" applyAlignment="1">
      <alignment horizontal="center" vertical="center" wrapText="1"/>
    </xf>
    <xf numFmtId="0" fontId="13" fillId="4" borderId="8" xfId="0" applyFont="1" applyFill="1" applyBorder="1" applyAlignment="1">
      <alignment horizontal="center" vertical="center" wrapText="1"/>
    </xf>
    <xf numFmtId="3" fontId="16" fillId="4" borderId="8" xfId="0" applyNumberFormat="1" applyFont="1" applyFill="1" applyBorder="1" applyAlignment="1">
      <alignment horizontal="center" vertical="center" wrapText="1"/>
    </xf>
    <xf numFmtId="3" fontId="17" fillId="4" borderId="8" xfId="0" applyNumberFormat="1" applyFont="1" applyFill="1" applyBorder="1" applyAlignment="1">
      <alignment horizontal="center" vertical="center" wrapText="1"/>
    </xf>
    <xf numFmtId="3" fontId="13" fillId="4" borderId="8" xfId="0" applyNumberFormat="1" applyFont="1" applyFill="1" applyBorder="1" applyAlignment="1">
      <alignment horizontal="center" vertical="center" wrapText="1"/>
    </xf>
    <xf numFmtId="4" fontId="13" fillId="4" borderId="8" xfId="0" applyNumberFormat="1" applyFont="1" applyFill="1" applyBorder="1" applyAlignment="1">
      <alignment horizontal="center" vertical="center" wrapText="1"/>
    </xf>
    <xf numFmtId="4" fontId="16" fillId="4" borderId="8" xfId="0" applyNumberFormat="1" applyFont="1" applyFill="1" applyBorder="1" applyAlignment="1">
      <alignment horizontal="center" vertical="center" wrapText="1"/>
    </xf>
    <xf numFmtId="9" fontId="13" fillId="4" borderId="8" xfId="0" applyNumberFormat="1" applyFont="1" applyFill="1" applyBorder="1" applyAlignment="1">
      <alignment horizontal="center" vertical="center" wrapText="1"/>
    </xf>
    <xf numFmtId="3" fontId="13" fillId="0" borderId="8" xfId="0" applyNumberFormat="1" applyFont="1" applyBorder="1" applyAlignment="1">
      <alignment horizontal="center" vertical="center" wrapText="1"/>
    </xf>
    <xf numFmtId="0" fontId="17" fillId="4" borderId="8" xfId="0" applyFont="1" applyFill="1" applyBorder="1" applyAlignment="1">
      <alignment horizontal="center" vertical="center" wrapText="1"/>
    </xf>
    <xf numFmtId="0" fontId="13" fillId="3" borderId="16" xfId="0" applyFont="1" applyFill="1" applyBorder="1" applyAlignment="1">
      <alignment horizontal="center" vertical="center" wrapText="1"/>
    </xf>
    <xf numFmtId="4" fontId="13" fillId="0" borderId="0" xfId="0" applyNumberFormat="1" applyFont="1" applyAlignment="1">
      <alignment horizontal="center" vertical="center" wrapText="1"/>
    </xf>
    <xf numFmtId="3" fontId="17" fillId="0" borderId="0" xfId="0" applyNumberFormat="1" applyFont="1" applyAlignment="1">
      <alignment horizontal="center" vertical="center" wrapText="1"/>
    </xf>
    <xf numFmtId="3" fontId="13" fillId="0" borderId="0" xfId="0" applyNumberFormat="1" applyFont="1" applyAlignment="1">
      <alignment horizontal="center" vertical="center" wrapText="1"/>
    </xf>
    <xf numFmtId="9" fontId="13" fillId="0" borderId="0" xfId="0" applyNumberFormat="1" applyFont="1" applyAlignment="1">
      <alignment horizontal="center" vertical="center" wrapText="1"/>
    </xf>
    <xf numFmtId="4" fontId="16" fillId="0" borderId="0" xfId="0" applyNumberFormat="1" applyFont="1" applyAlignment="1">
      <alignment horizontal="center" vertical="center" wrapText="1"/>
    </xf>
    <xf numFmtId="0" fontId="17" fillId="0" borderId="0" xfId="0" applyFont="1"/>
    <xf numFmtId="0" fontId="17" fillId="0" borderId="0" xfId="0" applyFont="1" applyAlignment="1">
      <alignment horizontal="center"/>
    </xf>
    <xf numFmtId="4" fontId="17" fillId="0" borderId="0" xfId="0" applyNumberFormat="1" applyFont="1" applyAlignment="1">
      <alignment horizontal="center" vertical="center" wrapText="1"/>
    </xf>
    <xf numFmtId="0" fontId="13" fillId="0" borderId="0" xfId="0" applyFont="1" applyAlignment="1">
      <alignment horizontal="center" vertical="center" wrapText="1"/>
    </xf>
    <xf numFmtId="0" fontId="13" fillId="3" borderId="16" xfId="0" applyFont="1" applyFill="1" applyBorder="1"/>
    <xf numFmtId="0" fontId="11" fillId="0" borderId="8" xfId="0" applyFont="1" applyBorder="1" applyAlignment="1">
      <alignment wrapText="1"/>
    </xf>
    <xf numFmtId="0" fontId="11" fillId="0" borderId="0" xfId="0" applyFont="1" applyAlignment="1">
      <alignment wrapText="1"/>
    </xf>
    <xf numFmtId="0" fontId="0" fillId="0" borderId="0" xfId="0" applyAlignment="1">
      <alignment wrapText="1"/>
    </xf>
    <xf numFmtId="0" fontId="6" fillId="2" borderId="3" xfId="0" applyFont="1" applyFill="1" applyBorder="1" applyAlignment="1">
      <alignment horizontal="center" vertical="center" wrapText="1"/>
    </xf>
    <xf numFmtId="0" fontId="6" fillId="2" borderId="0" xfId="0" applyFont="1" applyFill="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9" fillId="0" borderId="0" xfId="0" applyFont="1" applyAlignment="1">
      <alignment horizontal="left" wrapText="1"/>
    </xf>
    <xf numFmtId="0" fontId="9" fillId="0" borderId="0" xfId="0" applyFont="1" applyAlignment="1">
      <alignment wrapText="1"/>
    </xf>
    <xf numFmtId="0" fontId="1" fillId="0" borderId="0" xfId="0" applyFont="1" applyAlignment="1">
      <alignment wrapText="1"/>
    </xf>
    <xf numFmtId="166" fontId="1" fillId="0" borderId="3" xfId="0" applyNumberFormat="1" applyFont="1" applyBorder="1" applyAlignment="1">
      <alignment horizontal="center" vertical="center" wrapText="1"/>
    </xf>
    <xf numFmtId="0" fontId="7" fillId="2" borderId="17" xfId="0" applyFont="1" applyFill="1" applyBorder="1" applyAlignment="1">
      <alignment horizontal="center" vertical="center" wrapText="1"/>
    </xf>
    <xf numFmtId="0" fontId="1" fillId="0" borderId="17" xfId="0" applyFont="1" applyBorder="1" applyAlignment="1">
      <alignment horizontal="center" vertical="center" wrapText="1"/>
    </xf>
    <xf numFmtId="166" fontId="1" fillId="0" borderId="17" xfId="0" applyNumberFormat="1" applyFont="1" applyBorder="1" applyAlignment="1">
      <alignment horizontal="center" vertical="center" wrapText="1"/>
    </xf>
    <xf numFmtId="4" fontId="10" fillId="0" borderId="17" xfId="0" applyNumberFormat="1" applyFont="1" applyBorder="1" applyAlignment="1">
      <alignment horizontal="center" vertical="center" wrapText="1"/>
    </xf>
    <xf numFmtId="4" fontId="1" fillId="0" borderId="17" xfId="0" applyNumberFormat="1" applyFont="1" applyBorder="1" applyAlignment="1">
      <alignment horizontal="center" vertical="center" wrapText="1"/>
    </xf>
    <xf numFmtId="3" fontId="1" fillId="0" borderId="17" xfId="0" applyNumberFormat="1" applyFont="1" applyBorder="1" applyAlignment="1">
      <alignment horizontal="center" vertical="center" wrapText="1"/>
    </xf>
    <xf numFmtId="2" fontId="1" fillId="0" borderId="17" xfId="0" applyNumberFormat="1" applyFont="1" applyBorder="1" applyAlignment="1">
      <alignment horizontal="center" vertical="center" wrapText="1"/>
    </xf>
    <xf numFmtId="0" fontId="21" fillId="5" borderId="17" xfId="0" applyFont="1" applyFill="1" applyBorder="1" applyAlignment="1">
      <alignment horizontal="center" vertical="center" wrapText="1"/>
    </xf>
    <xf numFmtId="9" fontId="1" fillId="0" borderId="17" xfId="0" applyNumberFormat="1" applyFont="1" applyBorder="1" applyAlignment="1">
      <alignment horizontal="center" vertical="center" wrapText="1"/>
    </xf>
    <xf numFmtId="0" fontId="1" fillId="0" borderId="17" xfId="0" applyFont="1" applyBorder="1" applyAlignment="1">
      <alignment horizontal="center" vertical="center" wrapText="1"/>
    </xf>
    <xf numFmtId="43" fontId="23" fillId="0" borderId="17" xfId="1" applyFont="1" applyFill="1" applyBorder="1" applyAlignment="1">
      <alignment horizontal="center" vertical="center" wrapText="1"/>
    </xf>
    <xf numFmtId="4" fontId="23" fillId="0" borderId="17" xfId="0" applyNumberFormat="1" applyFont="1" applyFill="1" applyBorder="1" applyAlignment="1">
      <alignment horizontal="center" vertical="center" wrapText="1"/>
    </xf>
    <xf numFmtId="4" fontId="24" fillId="0" borderId="17" xfId="0" applyNumberFormat="1" applyFont="1" applyFill="1" applyBorder="1" applyAlignment="1">
      <alignment horizontal="center" vertical="center" wrapText="1"/>
    </xf>
    <xf numFmtId="3" fontId="23" fillId="0" borderId="17" xfId="0" applyNumberFormat="1" applyFont="1" applyFill="1" applyBorder="1" applyAlignment="1">
      <alignment horizontal="center" vertical="center" wrapText="1"/>
    </xf>
    <xf numFmtId="0" fontId="25" fillId="0" borderId="17" xfId="0" applyFont="1" applyFill="1" applyBorder="1" applyAlignment="1">
      <alignment horizontal="center" vertical="center" wrapText="1"/>
    </xf>
    <xf numFmtId="3" fontId="25" fillId="0" borderId="17" xfId="0" applyNumberFormat="1" applyFont="1" applyFill="1" applyBorder="1" applyAlignment="1">
      <alignment horizontal="center" vertical="center" wrapText="1"/>
    </xf>
    <xf numFmtId="3" fontId="26" fillId="0" borderId="17" xfId="0" applyNumberFormat="1" applyFont="1" applyFill="1" applyBorder="1" applyAlignment="1">
      <alignment horizontal="center" vertical="center" wrapText="1" readingOrder="1"/>
    </xf>
    <xf numFmtId="4" fontId="25" fillId="0" borderId="17" xfId="0" applyNumberFormat="1" applyFont="1" applyFill="1" applyBorder="1" applyAlignment="1">
      <alignment horizontal="center" vertical="center" wrapText="1"/>
    </xf>
    <xf numFmtId="9" fontId="28" fillId="0" borderId="17" xfId="0" applyNumberFormat="1" applyFont="1" applyFill="1" applyBorder="1" applyAlignment="1">
      <alignment horizontal="center" vertical="center" wrapText="1"/>
    </xf>
    <xf numFmtId="0" fontId="13" fillId="0" borderId="17" xfId="0" applyFont="1" applyFill="1" applyBorder="1" applyAlignment="1">
      <alignment horizontal="center" vertical="center" wrapText="1"/>
    </xf>
    <xf numFmtId="1" fontId="1" fillId="0" borderId="17" xfId="0" applyNumberFormat="1" applyFont="1" applyBorder="1" applyAlignment="1">
      <alignment horizontal="center" vertical="center" wrapText="1"/>
    </xf>
    <xf numFmtId="0" fontId="1" fillId="0" borderId="17" xfId="0" applyFont="1" applyFill="1" applyBorder="1" applyAlignment="1">
      <alignment horizontal="center" vertical="center" wrapText="1"/>
    </xf>
    <xf numFmtId="3" fontId="25" fillId="0" borderId="17" xfId="0" applyNumberFormat="1" applyFont="1" applyFill="1" applyBorder="1" applyAlignment="1">
      <alignment horizontal="center" vertical="center" wrapText="1"/>
    </xf>
    <xf numFmtId="43" fontId="0" fillId="0" borderId="0" xfId="1" applyFont="1"/>
    <xf numFmtId="0" fontId="1" fillId="0" borderId="8" xfId="0" applyFont="1" applyFill="1" applyBorder="1" applyAlignment="1">
      <alignment horizontal="center" vertical="center" wrapText="1"/>
    </xf>
    <xf numFmtId="9" fontId="1" fillId="0" borderId="8" xfId="0" applyNumberFormat="1" applyFont="1" applyFill="1" applyBorder="1" applyAlignment="1">
      <alignment horizontal="center" vertical="center" wrapText="1"/>
    </xf>
    <xf numFmtId="3" fontId="25" fillId="0" borderId="17" xfId="0" applyNumberFormat="1" applyFont="1" applyFill="1" applyBorder="1" applyAlignment="1">
      <alignment horizontal="center" vertical="center" wrapText="1"/>
    </xf>
    <xf numFmtId="10" fontId="0" fillId="0" borderId="0" xfId="0" applyNumberFormat="1" applyAlignment="1">
      <alignment wrapText="1"/>
    </xf>
    <xf numFmtId="9" fontId="0" fillId="0" borderId="0" xfId="2" applyFont="1" applyAlignment="1">
      <alignment wrapText="1"/>
    </xf>
    <xf numFmtId="9" fontId="1" fillId="0" borderId="17" xfId="0" applyNumberFormat="1"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9" fontId="13" fillId="0" borderId="8" xfId="0" applyNumberFormat="1" applyFont="1" applyFill="1" applyBorder="1" applyAlignment="1">
      <alignment horizontal="center" vertical="center" wrapText="1"/>
    </xf>
    <xf numFmtId="9" fontId="27" fillId="0" borderId="17" xfId="0" applyNumberFormat="1" applyFont="1" applyFill="1" applyBorder="1" applyAlignment="1">
      <alignment horizontal="center" vertical="center" wrapText="1"/>
    </xf>
    <xf numFmtId="9" fontId="23" fillId="0" borderId="17" xfId="0" applyNumberFormat="1" applyFont="1" applyFill="1" applyBorder="1" applyAlignment="1">
      <alignment horizontal="center" vertical="center" wrapText="1"/>
    </xf>
    <xf numFmtId="3" fontId="25" fillId="0" borderId="17"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5" fillId="0" borderId="15" xfId="0" applyFont="1" applyBorder="1"/>
    <xf numFmtId="165" fontId="1" fillId="0" borderId="4" xfId="0" applyNumberFormat="1" applyFont="1" applyBorder="1" applyAlignment="1">
      <alignment horizontal="center" vertical="center" textRotation="90" wrapText="1"/>
    </xf>
    <xf numFmtId="0" fontId="5" fillId="0" borderId="9" xfId="0" applyFont="1" applyBorder="1"/>
    <xf numFmtId="0" fontId="6" fillId="2" borderId="1" xfId="0" applyFont="1" applyFill="1" applyBorder="1" applyAlignment="1">
      <alignment horizontal="center" vertical="center"/>
    </xf>
    <xf numFmtId="0" fontId="5" fillId="0" borderId="2" xfId="0" applyFont="1" applyBorder="1"/>
    <xf numFmtId="0" fontId="5" fillId="0" borderId="3" xfId="0" applyFont="1" applyBorder="1"/>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xf>
    <xf numFmtId="3" fontId="1" fillId="0" borderId="4" xfId="0" applyNumberFormat="1" applyFont="1" applyBorder="1" applyAlignment="1">
      <alignment horizontal="center" vertical="center" wrapText="1"/>
    </xf>
    <xf numFmtId="3" fontId="6" fillId="2" borderId="1"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0" fontId="5" fillId="0" borderId="6" xfId="0" applyFont="1" applyBorder="1"/>
    <xf numFmtId="0" fontId="5" fillId="0" borderId="10" xfId="0" applyFont="1" applyBorder="1"/>
    <xf numFmtId="0" fontId="5" fillId="0" borderId="11" xfId="0" applyFont="1" applyBorder="1"/>
    <xf numFmtId="0" fontId="5" fillId="0" borderId="12" xfId="0" applyFont="1" applyBorder="1"/>
    <xf numFmtId="0" fontId="5" fillId="0" borderId="14" xfId="0" applyFont="1" applyBorder="1"/>
    <xf numFmtId="0" fontId="7" fillId="2" borderId="5" xfId="0" applyFont="1" applyFill="1" applyBorder="1" applyAlignment="1">
      <alignment horizontal="center" vertical="center" wrapText="1"/>
    </xf>
    <xf numFmtId="0" fontId="5" fillId="0" borderId="7" xfId="0" applyFont="1" applyBorder="1"/>
    <xf numFmtId="0" fontId="5" fillId="0" borderId="13" xfId="0" applyFont="1" applyBorder="1"/>
    <xf numFmtId="3" fontId="7" fillId="2"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10" fillId="0" borderId="4" xfId="0" applyFont="1" applyBorder="1" applyAlignment="1">
      <alignment horizontal="center" vertical="center" wrapText="1"/>
    </xf>
    <xf numFmtId="3" fontId="1" fillId="0" borderId="6" xfId="0" applyNumberFormat="1" applyFont="1" applyBorder="1" applyAlignment="1">
      <alignment horizontal="center" vertical="center" wrapText="1"/>
    </xf>
    <xf numFmtId="10" fontId="1" fillId="0" borderId="4"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0" fontId="9" fillId="0" borderId="0" xfId="0" applyFont="1" applyAlignment="1">
      <alignment horizontal="center" vertical="center" wrapText="1"/>
    </xf>
    <xf numFmtId="0" fontId="0" fillId="0" borderId="0" xfId="0"/>
    <xf numFmtId="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0" fontId="4" fillId="0" borderId="1" xfId="0" applyFont="1" applyBorder="1" applyAlignment="1">
      <alignment horizontal="left" vertical="center"/>
    </xf>
    <xf numFmtId="0" fontId="6" fillId="2" borderId="1" xfId="0" applyFont="1" applyFill="1" applyBorder="1" applyAlignment="1">
      <alignment horizontal="left" vertical="center"/>
    </xf>
    <xf numFmtId="0" fontId="6" fillId="2"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9" xfId="0" applyFont="1" applyFill="1" applyBorder="1"/>
    <xf numFmtId="0" fontId="5" fillId="0" borderId="15" xfId="0" applyFont="1" applyFill="1" applyBorder="1"/>
    <xf numFmtId="9" fontId="23" fillId="0" borderId="17" xfId="0" applyNumberFormat="1" applyFont="1" applyFill="1" applyBorder="1" applyAlignment="1">
      <alignment horizontal="center" vertical="center" wrapText="1"/>
    </xf>
    <xf numFmtId="0" fontId="23" fillId="0" borderId="17" xfId="0" applyFont="1" applyFill="1" applyBorder="1" applyAlignment="1">
      <alignment horizontal="center" vertical="center" wrapText="1"/>
    </xf>
    <xf numFmtId="0" fontId="4" fillId="0" borderId="1" xfId="0" applyFont="1" applyBorder="1" applyAlignment="1">
      <alignment horizontal="left" vertical="center" wrapText="1"/>
    </xf>
    <xf numFmtId="0" fontId="5" fillId="0" borderId="2" xfId="0" applyFont="1" applyBorder="1" applyAlignment="1">
      <alignment wrapText="1"/>
    </xf>
    <xf numFmtId="0" fontId="5" fillId="0" borderId="3" xfId="0" applyFont="1" applyBorder="1" applyAlignment="1">
      <alignment wrapText="1"/>
    </xf>
    <xf numFmtId="0" fontId="6" fillId="2" borderId="1" xfId="0" applyFont="1" applyFill="1" applyBorder="1" applyAlignment="1">
      <alignment horizontal="center" vertical="center" wrapText="1"/>
    </xf>
    <xf numFmtId="0" fontId="5" fillId="0" borderId="6" xfId="0" applyFont="1" applyBorder="1" applyAlignment="1">
      <alignment wrapText="1"/>
    </xf>
    <xf numFmtId="0" fontId="5" fillId="0" borderId="10" xfId="0" applyFont="1" applyBorder="1" applyAlignment="1">
      <alignment wrapText="1"/>
    </xf>
    <xf numFmtId="0" fontId="5" fillId="0" borderId="11" xfId="0" applyFont="1" applyBorder="1" applyAlignment="1">
      <alignment wrapText="1"/>
    </xf>
    <xf numFmtId="0" fontId="5" fillId="0" borderId="12" xfId="0" applyFont="1" applyBorder="1" applyAlignment="1">
      <alignment wrapText="1"/>
    </xf>
    <xf numFmtId="0" fontId="5" fillId="0" borderId="14" xfId="0" applyFont="1" applyBorder="1" applyAlignment="1">
      <alignment wrapText="1"/>
    </xf>
    <xf numFmtId="0" fontId="5" fillId="0" borderId="7" xfId="0" applyFont="1" applyBorder="1" applyAlignment="1">
      <alignment wrapText="1"/>
    </xf>
    <xf numFmtId="0" fontId="5" fillId="0" borderId="13" xfId="0" applyFont="1" applyBorder="1" applyAlignment="1">
      <alignment wrapText="1"/>
    </xf>
    <xf numFmtId="0" fontId="5" fillId="0" borderId="9" xfId="0" applyFont="1" applyBorder="1" applyAlignment="1">
      <alignment wrapText="1"/>
    </xf>
    <xf numFmtId="0" fontId="5" fillId="0" borderId="15" xfId="0" applyFont="1" applyBorder="1" applyAlignment="1">
      <alignment wrapText="1"/>
    </xf>
    <xf numFmtId="0" fontId="12" fillId="2" borderId="5" xfId="0" applyFont="1" applyFill="1" applyBorder="1" applyAlignment="1">
      <alignment horizontal="center" vertical="center" wrapText="1"/>
    </xf>
    <xf numFmtId="0" fontId="12" fillId="2" borderId="4" xfId="0"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5" xfId="0" applyFont="1" applyBorder="1" applyAlignment="1">
      <alignment horizontal="center" vertical="center" wrapText="1"/>
    </xf>
    <xf numFmtId="9" fontId="1" fillId="0" borderId="4" xfId="0" applyNumberFormat="1" applyFont="1" applyFill="1" applyBorder="1" applyAlignment="1">
      <alignment horizontal="center" vertical="center" wrapText="1"/>
    </xf>
    <xf numFmtId="0" fontId="5" fillId="0" borderId="9" xfId="0" applyFont="1" applyFill="1" applyBorder="1" applyAlignment="1">
      <alignment wrapText="1"/>
    </xf>
    <xf numFmtId="0" fontId="5" fillId="0" borderId="15" xfId="0" applyFont="1" applyFill="1" applyBorder="1" applyAlignment="1">
      <alignment wrapText="1"/>
    </xf>
    <xf numFmtId="0" fontId="19" fillId="0" borderId="4" xfId="0" applyFont="1" applyBorder="1" applyAlignment="1">
      <alignment horizontal="center" vertical="center" wrapText="1"/>
    </xf>
    <xf numFmtId="0" fontId="10" fillId="0" borderId="4" xfId="0" applyFont="1" applyFill="1" applyBorder="1" applyAlignment="1">
      <alignment horizontal="center" vertical="center" wrapText="1"/>
    </xf>
    <xf numFmtId="0" fontId="1" fillId="0" borderId="15" xfId="0" applyFont="1" applyBorder="1" applyAlignment="1">
      <alignment horizontal="center" vertical="center" wrapText="1"/>
    </xf>
    <xf numFmtId="10" fontId="1" fillId="0" borderId="4" xfId="0" applyNumberFormat="1" applyFont="1" applyFill="1" applyBorder="1" applyAlignment="1">
      <alignment horizontal="center" vertical="center" wrapText="1"/>
    </xf>
    <xf numFmtId="10" fontId="1" fillId="0" borderId="9" xfId="0" applyNumberFormat="1" applyFont="1" applyFill="1" applyBorder="1" applyAlignment="1">
      <alignment horizontal="center" vertical="center" wrapText="1"/>
    </xf>
    <xf numFmtId="10" fontId="1" fillId="0" borderId="15"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9" fillId="0" borderId="4" xfId="0" applyFont="1" applyBorder="1" applyAlignment="1">
      <alignment horizontal="center" vertical="center" wrapText="1"/>
    </xf>
    <xf numFmtId="0" fontId="1" fillId="0" borderId="6" xfId="0" applyFont="1" applyBorder="1" applyAlignment="1">
      <alignment horizontal="center" vertical="center" wrapText="1"/>
    </xf>
    <xf numFmtId="3" fontId="25" fillId="0" borderId="17"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17" xfId="0" applyFont="1" applyBorder="1" applyAlignment="1">
      <alignment horizontal="center" vertical="center" wrapText="1"/>
    </xf>
    <xf numFmtId="0" fontId="5" fillId="0" borderId="17" xfId="0" applyFont="1" applyBorder="1"/>
    <xf numFmtId="9" fontId="1" fillId="0" borderId="17" xfId="0" applyNumberFormat="1" applyFont="1" applyBorder="1" applyAlignment="1">
      <alignment horizontal="center" vertical="center" wrapText="1"/>
    </xf>
    <xf numFmtId="10" fontId="1" fillId="0" borderId="17" xfId="0" applyNumberFormat="1" applyFont="1" applyBorder="1" applyAlignment="1">
      <alignment horizontal="center" vertical="center" wrapText="1"/>
    </xf>
    <xf numFmtId="167" fontId="1" fillId="0" borderId="17" xfId="0" applyNumberFormat="1" applyFont="1" applyBorder="1" applyAlignment="1">
      <alignment horizontal="center" vertical="center" wrapText="1"/>
    </xf>
    <xf numFmtId="0" fontId="10" fillId="0" borderId="17" xfId="0" applyFont="1" applyBorder="1" applyAlignment="1">
      <alignment horizontal="center" vertical="center" wrapText="1"/>
    </xf>
    <xf numFmtId="0" fontId="1" fillId="0" borderId="17" xfId="0" applyFont="1" applyFill="1" applyBorder="1" applyAlignment="1">
      <alignment horizontal="center" vertical="center" wrapText="1"/>
    </xf>
    <xf numFmtId="0" fontId="5" fillId="0" borderId="17" xfId="0" applyFont="1" applyFill="1" applyBorder="1"/>
    <xf numFmtId="0" fontId="10" fillId="0" borderId="17"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166" fontId="1" fillId="0" borderId="4" xfId="0" applyNumberFormat="1" applyFont="1" applyBorder="1" applyAlignment="1">
      <alignment horizontal="center" vertical="center" wrapText="1"/>
    </xf>
    <xf numFmtId="0" fontId="7" fillId="2" borderId="5" xfId="0" applyFont="1" applyFill="1" applyBorder="1" applyAlignment="1">
      <alignment horizontal="center" vertical="center"/>
    </xf>
    <xf numFmtId="165" fontId="10" fillId="0" borderId="4" xfId="0" applyNumberFormat="1" applyFont="1" applyBorder="1" applyAlignment="1">
      <alignment horizontal="center" vertical="center" textRotation="90" wrapText="1"/>
    </xf>
    <xf numFmtId="0" fontId="12" fillId="2" borderId="5"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xf numFmtId="0" fontId="7" fillId="2" borderId="1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7"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xf>
    <xf numFmtId="0" fontId="13" fillId="0" borderId="4" xfId="0" applyFont="1" applyBorder="1" applyAlignment="1">
      <alignment horizontal="center" vertical="center" wrapText="1"/>
    </xf>
    <xf numFmtId="9" fontId="13" fillId="0" borderId="4" xfId="0" applyNumberFormat="1" applyFont="1" applyBorder="1" applyAlignment="1">
      <alignment horizontal="center" vertical="center" wrapText="1"/>
    </xf>
    <xf numFmtId="0" fontId="14" fillId="0" borderId="1" xfId="0" applyFont="1" applyBorder="1" applyAlignment="1">
      <alignment horizontal="left" vertical="center"/>
    </xf>
    <xf numFmtId="0" fontId="6" fillId="2" borderId="5"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4" fillId="0" borderId="1" xfId="0" applyFont="1" applyBorder="1" applyAlignment="1">
      <alignment horizontal="center" vertical="center"/>
    </xf>
    <xf numFmtId="0" fontId="13" fillId="0" borderId="15" xfId="0" applyFont="1" applyBorder="1" applyAlignment="1">
      <alignment horizontal="center" vertical="center" wrapText="1"/>
    </xf>
    <xf numFmtId="10" fontId="13" fillId="0" borderId="4" xfId="0" applyNumberFormat="1" applyFont="1" applyBorder="1" applyAlignment="1">
      <alignment horizontal="center" vertical="center" wrapText="1"/>
    </xf>
    <xf numFmtId="9" fontId="13" fillId="3" borderId="4" xfId="0" applyNumberFormat="1" applyFont="1" applyFill="1" applyBorder="1" applyAlignment="1">
      <alignment horizontal="center" vertical="center" wrapText="1"/>
    </xf>
    <xf numFmtId="0" fontId="17" fillId="3" borderId="4" xfId="0" applyFont="1" applyFill="1" applyBorder="1" applyAlignment="1">
      <alignment horizontal="center" vertical="center" wrapText="1"/>
    </xf>
    <xf numFmtId="9" fontId="13" fillId="4" borderId="4" xfId="0" applyNumberFormat="1" applyFont="1" applyFill="1" applyBorder="1" applyAlignment="1">
      <alignment horizontal="center" vertical="center" wrapText="1"/>
    </xf>
    <xf numFmtId="0" fontId="13" fillId="4" borderId="4" xfId="0" applyFont="1" applyFill="1" applyBorder="1" applyAlignment="1">
      <alignment horizontal="center" vertical="center" wrapText="1"/>
    </xf>
    <xf numFmtId="3" fontId="16" fillId="4" borderId="4" xfId="0" applyNumberFormat="1"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71141</xdr:colOff>
      <xdr:row>56</xdr:row>
      <xdr:rowOff>16565</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227315" cy="1022073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view="pageBreakPreview" zoomScale="46" zoomScaleNormal="39" workbookViewId="0">
      <selection activeCell="M29" sqref="M29"/>
    </sheetView>
  </sheetViews>
  <sheetFormatPr baseColWidth="10" defaultRowHeight="14.5"/>
  <sheetData/>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selection activeCell="A9" sqref="A9"/>
    </sheetView>
  </sheetViews>
  <sheetFormatPr baseColWidth="10" defaultColWidth="14.453125" defaultRowHeight="15" customHeight="1"/>
  <cols>
    <col min="1" max="1" width="78.54296875" customWidth="1"/>
    <col min="2" max="26" width="10.6328125" customWidth="1"/>
  </cols>
  <sheetData>
    <row r="1" spans="1:9" ht="14.25" customHeight="1">
      <c r="A1" s="1"/>
      <c r="B1" s="1"/>
      <c r="C1" s="1"/>
      <c r="D1" s="1"/>
      <c r="E1" s="1"/>
      <c r="F1" s="1"/>
      <c r="G1" s="1"/>
      <c r="H1" s="1"/>
      <c r="I1" s="1"/>
    </row>
    <row r="2" spans="1:9" ht="14.25" customHeight="1">
      <c r="A2" s="2" t="s">
        <v>0</v>
      </c>
      <c r="B2" s="1"/>
      <c r="C2" s="1"/>
      <c r="D2" s="1"/>
      <c r="E2" s="1"/>
      <c r="F2" s="1"/>
      <c r="G2" s="1"/>
      <c r="H2" s="1"/>
      <c r="I2" s="1"/>
    </row>
    <row r="3" spans="1:9" ht="14.25" customHeight="1">
      <c r="A3" s="3" t="s">
        <v>1</v>
      </c>
      <c r="B3" s="1"/>
      <c r="C3" s="1"/>
      <c r="D3" s="1"/>
      <c r="E3" s="1"/>
      <c r="F3" s="1"/>
      <c r="G3" s="1"/>
      <c r="H3" s="1"/>
      <c r="I3" s="1"/>
    </row>
    <row r="4" spans="1:9" ht="14.25" customHeight="1">
      <c r="A4" s="3" t="s">
        <v>2</v>
      </c>
      <c r="B4" s="1"/>
      <c r="C4" s="1"/>
      <c r="D4" s="1"/>
      <c r="E4" s="1"/>
      <c r="F4" s="1"/>
      <c r="G4" s="1"/>
      <c r="H4" s="1"/>
      <c r="I4" s="1"/>
    </row>
    <row r="5" spans="1:9" ht="14.25" customHeight="1">
      <c r="A5" s="3" t="s">
        <v>3</v>
      </c>
      <c r="B5" s="1"/>
      <c r="C5" s="1"/>
      <c r="D5" s="1"/>
      <c r="E5" s="1"/>
      <c r="F5" s="1"/>
      <c r="G5" s="1"/>
      <c r="H5" s="1"/>
      <c r="I5" s="1"/>
    </row>
    <row r="6" spans="1:9" ht="14.25" customHeight="1">
      <c r="A6" s="3" t="s">
        <v>4</v>
      </c>
      <c r="B6" s="1"/>
      <c r="C6" s="1"/>
      <c r="D6" s="1"/>
      <c r="E6" s="1"/>
      <c r="F6" s="1"/>
      <c r="G6" s="1"/>
      <c r="H6" s="1"/>
      <c r="I6" s="1"/>
    </row>
    <row r="7" spans="1:9" ht="14.25" customHeight="1">
      <c r="A7" s="1"/>
      <c r="B7" s="1"/>
      <c r="C7" s="1"/>
      <c r="D7" s="1"/>
      <c r="E7" s="1"/>
      <c r="F7" s="1"/>
      <c r="G7" s="1"/>
      <c r="H7" s="1"/>
      <c r="I7" s="1"/>
    </row>
    <row r="8" spans="1:9" ht="14.25" customHeight="1">
      <c r="A8" s="1"/>
      <c r="B8" s="1"/>
      <c r="C8" s="1"/>
      <c r="D8" s="1"/>
      <c r="E8" s="1"/>
      <c r="F8" s="1"/>
      <c r="G8" s="1"/>
      <c r="H8" s="1"/>
      <c r="I8" s="1"/>
    </row>
    <row r="9" spans="1:9" ht="14.25" customHeight="1">
      <c r="A9" s="1"/>
      <c r="B9" s="1"/>
      <c r="C9" s="1"/>
      <c r="D9" s="1"/>
      <c r="E9" s="1"/>
      <c r="F9" s="1"/>
      <c r="G9" s="1"/>
      <c r="H9" s="1"/>
      <c r="I9" s="1"/>
    </row>
    <row r="10" spans="1:9" ht="14.25" customHeight="1">
      <c r="A10" s="1"/>
      <c r="B10" s="1"/>
      <c r="C10" s="1"/>
      <c r="D10" s="1"/>
      <c r="E10" s="1"/>
      <c r="F10" s="1"/>
      <c r="G10" s="1"/>
      <c r="H10" s="1"/>
      <c r="I10" s="1"/>
    </row>
    <row r="11" spans="1:9" ht="14.25" customHeight="1">
      <c r="A11" s="1"/>
      <c r="B11" s="1"/>
      <c r="C11" s="1"/>
      <c r="D11" s="1"/>
      <c r="E11" s="1"/>
      <c r="F11" s="1"/>
      <c r="G11" s="1"/>
      <c r="H11" s="1"/>
      <c r="I11" s="1"/>
    </row>
    <row r="12" spans="1:9" ht="14.25" customHeight="1">
      <c r="A12" s="1"/>
      <c r="B12" s="1"/>
      <c r="C12" s="1"/>
      <c r="D12" s="1"/>
      <c r="E12" s="1"/>
      <c r="F12" s="1"/>
      <c r="G12" s="1"/>
      <c r="H12" s="1"/>
      <c r="I12" s="1"/>
    </row>
    <row r="13" spans="1:9" ht="14.25" customHeight="1">
      <c r="A13" s="1"/>
      <c r="B13" s="1"/>
      <c r="C13" s="1"/>
      <c r="D13" s="1"/>
      <c r="E13" s="1"/>
      <c r="F13" s="1"/>
      <c r="G13" s="1"/>
      <c r="H13" s="1"/>
      <c r="I13" s="1"/>
    </row>
    <row r="14" spans="1:9" ht="14.25" customHeight="1"/>
    <row r="15" spans="1:9" ht="14.25" customHeight="1"/>
    <row r="16" spans="1:9"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hyperlinks>
    <hyperlink ref="A3" location="'Eje 1'!Área_de_impresión" display="Eje 1: Consolidación de la continuidad educativa y la protección de las familias"/>
    <hyperlink ref="A4" location="'Eje 2'!Área_de_impresión" display="Eje 2: Mejorado el acceso a servicios esenciales"/>
    <hyperlink ref="A5" location="'Eje 3'!Área_de_impresión" display="Eje 3: Ampliación del acceso a oportunidades de desarrollo y financiamiento"/>
    <hyperlink ref="A6" location="'Eje 4'!Área_de_impresión" display="Eje 4: Fortalecimiento Institucional"/>
  </hyperlink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9"/>
  <sheetViews>
    <sheetView showGridLines="0" view="pageBreakPreview" topLeftCell="AN3" zoomScale="63" zoomScaleNormal="64" zoomScaleSheetLayoutView="14" workbookViewId="0">
      <selection activeCell="AS7" sqref="AS7:AS10"/>
    </sheetView>
  </sheetViews>
  <sheetFormatPr baseColWidth="10" defaultColWidth="14.453125" defaultRowHeight="14.5"/>
  <cols>
    <col min="1" max="4" width="30.54296875" customWidth="1"/>
    <col min="5" max="7" width="14.08984375" customWidth="1"/>
    <col min="8" max="8" width="38.90625" customWidth="1"/>
    <col min="9" max="11" width="32.6328125" customWidth="1"/>
    <col min="12" max="15" width="9.6328125" customWidth="1"/>
    <col min="16" max="16" width="45.6328125" customWidth="1"/>
    <col min="17" max="17" width="36.90625" customWidth="1"/>
    <col min="18" max="23" width="11" customWidth="1"/>
    <col min="24" max="24" width="27.453125" customWidth="1"/>
    <col min="25" max="25" width="33.90625" customWidth="1"/>
    <col min="26" max="26" width="27.453125" customWidth="1"/>
    <col min="27" max="29" width="29.36328125" customWidth="1"/>
    <col min="30" max="31" width="21.54296875" customWidth="1"/>
    <col min="32" max="32" width="50.08984375" customWidth="1"/>
    <col min="33" max="33" width="30.453125" customWidth="1"/>
    <col min="34" max="37" width="22.90625" customWidth="1"/>
    <col min="38" max="38" width="52.54296875" customWidth="1"/>
    <col min="39" max="47" width="25.90625" customWidth="1"/>
    <col min="48" max="48" width="9" customWidth="1"/>
    <col min="49" max="49" width="46.6328125" customWidth="1"/>
    <col min="50" max="50" width="28.08984375" customWidth="1"/>
    <col min="51" max="51" width="31.90625" customWidth="1"/>
    <col min="52" max="52" width="104.54296875" customWidth="1"/>
    <col min="53" max="54" width="34.08984375" customWidth="1"/>
  </cols>
  <sheetData>
    <row r="1" spans="1:54" ht="18.5">
      <c r="A1" s="146" t="s">
        <v>112</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2"/>
      <c r="AZ1" s="4"/>
      <c r="BA1" s="4"/>
      <c r="BB1" s="4"/>
    </row>
    <row r="2" spans="1:54" ht="18.5">
      <c r="A2" s="146" t="s">
        <v>5</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2"/>
      <c r="AZ2" s="5"/>
      <c r="BA2" s="5"/>
      <c r="BB2" s="5"/>
    </row>
    <row r="3" spans="1:54" ht="18.5">
      <c r="A3" s="146" t="s">
        <v>1</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2"/>
      <c r="AZ3" s="5"/>
      <c r="BA3" s="5"/>
      <c r="BB3" s="5"/>
    </row>
    <row r="4" spans="1:54" ht="18.5">
      <c r="A4" s="147" t="s">
        <v>6</v>
      </c>
      <c r="B4" s="121"/>
      <c r="C4" s="121"/>
      <c r="D4" s="121"/>
      <c r="E4" s="121"/>
      <c r="F4" s="121"/>
      <c r="G4" s="122"/>
      <c r="H4" s="120" t="s">
        <v>7</v>
      </c>
      <c r="I4" s="121"/>
      <c r="J4" s="121"/>
      <c r="K4" s="121"/>
      <c r="L4" s="121"/>
      <c r="M4" s="121"/>
      <c r="N4" s="121"/>
      <c r="O4" s="122"/>
      <c r="P4" s="120" t="s">
        <v>8</v>
      </c>
      <c r="Q4" s="121"/>
      <c r="R4" s="121"/>
      <c r="S4" s="121"/>
      <c r="T4" s="121"/>
      <c r="U4" s="121"/>
      <c r="V4" s="121"/>
      <c r="W4" s="122"/>
      <c r="X4" s="120" t="s">
        <v>9</v>
      </c>
      <c r="Y4" s="121"/>
      <c r="Z4" s="122"/>
      <c r="AA4" s="148" t="s">
        <v>10</v>
      </c>
      <c r="AB4" s="148" t="s">
        <v>11</v>
      </c>
      <c r="AC4" s="148" t="s">
        <v>12</v>
      </c>
      <c r="AD4" s="126" t="s">
        <v>13</v>
      </c>
      <c r="AE4" s="122"/>
      <c r="AF4" s="120" t="s">
        <v>14</v>
      </c>
      <c r="AG4" s="121"/>
      <c r="AH4" s="121"/>
      <c r="AI4" s="121"/>
      <c r="AJ4" s="121"/>
      <c r="AK4" s="122"/>
      <c r="AL4" s="124" t="s">
        <v>15</v>
      </c>
      <c r="AM4" s="127" t="s">
        <v>16</v>
      </c>
      <c r="AN4" s="128"/>
      <c r="AO4" s="133" t="s">
        <v>17</v>
      </c>
      <c r="AP4" s="134"/>
      <c r="AQ4" s="134"/>
      <c r="AR4" s="128"/>
      <c r="AS4" s="133" t="s">
        <v>18</v>
      </c>
      <c r="AT4" s="134"/>
      <c r="AU4" s="134"/>
      <c r="AV4" s="128"/>
      <c r="AW4" s="6"/>
      <c r="AX4" s="6"/>
      <c r="AY4" s="6"/>
      <c r="AZ4" s="7"/>
      <c r="BA4" s="8"/>
      <c r="BB4" s="8"/>
    </row>
    <row r="5" spans="1:54" ht="15.5">
      <c r="A5" s="137" t="s">
        <v>19</v>
      </c>
      <c r="B5" s="137" t="s">
        <v>20</v>
      </c>
      <c r="C5" s="137" t="s">
        <v>21</v>
      </c>
      <c r="D5" s="137" t="s">
        <v>22</v>
      </c>
      <c r="E5" s="133" t="s">
        <v>23</v>
      </c>
      <c r="F5" s="128"/>
      <c r="G5" s="9" t="s">
        <v>24</v>
      </c>
      <c r="H5" s="124" t="s">
        <v>25</v>
      </c>
      <c r="I5" s="137" t="s">
        <v>26</v>
      </c>
      <c r="J5" s="133" t="s">
        <v>27</v>
      </c>
      <c r="K5" s="128"/>
      <c r="L5" s="137">
        <v>2025</v>
      </c>
      <c r="M5" s="137">
        <v>2026</v>
      </c>
      <c r="N5" s="137">
        <v>2027</v>
      </c>
      <c r="O5" s="137">
        <v>2028</v>
      </c>
      <c r="P5" s="124" t="s">
        <v>28</v>
      </c>
      <c r="Q5" s="137" t="s">
        <v>466</v>
      </c>
      <c r="R5" s="133" t="s">
        <v>27</v>
      </c>
      <c r="S5" s="128"/>
      <c r="T5" s="137">
        <v>2025</v>
      </c>
      <c r="U5" s="137">
        <v>2026</v>
      </c>
      <c r="V5" s="137">
        <v>2027</v>
      </c>
      <c r="W5" s="137">
        <v>2028</v>
      </c>
      <c r="X5" s="137" t="s">
        <v>29</v>
      </c>
      <c r="Y5" s="137" t="s">
        <v>30</v>
      </c>
      <c r="Z5" s="137" t="s">
        <v>31</v>
      </c>
      <c r="AA5" s="119"/>
      <c r="AB5" s="119"/>
      <c r="AC5" s="119"/>
      <c r="AD5" s="136" t="s">
        <v>32</v>
      </c>
      <c r="AE5" s="136" t="s">
        <v>33</v>
      </c>
      <c r="AF5" s="124" t="s">
        <v>34</v>
      </c>
      <c r="AG5" s="124" t="s">
        <v>35</v>
      </c>
      <c r="AH5" s="123" t="s">
        <v>36</v>
      </c>
      <c r="AI5" s="121"/>
      <c r="AJ5" s="121"/>
      <c r="AK5" s="122"/>
      <c r="AL5" s="119"/>
      <c r="AM5" s="129"/>
      <c r="AN5" s="130"/>
      <c r="AO5" s="131"/>
      <c r="AP5" s="135"/>
      <c r="AQ5" s="135"/>
      <c r="AR5" s="132"/>
      <c r="AS5" s="131"/>
      <c r="AT5" s="135"/>
      <c r="AU5" s="135"/>
      <c r="AV5" s="132"/>
      <c r="AW5" s="10" t="s">
        <v>37</v>
      </c>
      <c r="AX5" s="10" t="s">
        <v>38</v>
      </c>
      <c r="AY5" s="124" t="s">
        <v>39</v>
      </c>
      <c r="AZ5" s="11" t="s">
        <v>40</v>
      </c>
      <c r="BA5" s="12"/>
      <c r="BB5" s="12"/>
    </row>
    <row r="6" spans="1:54" ht="15.5">
      <c r="A6" s="117"/>
      <c r="B6" s="117"/>
      <c r="C6" s="117"/>
      <c r="D6" s="117"/>
      <c r="E6" s="131"/>
      <c r="F6" s="132"/>
      <c r="G6" s="9">
        <v>2028</v>
      </c>
      <c r="H6" s="117"/>
      <c r="I6" s="117"/>
      <c r="J6" s="131"/>
      <c r="K6" s="132"/>
      <c r="L6" s="117"/>
      <c r="M6" s="117"/>
      <c r="N6" s="117"/>
      <c r="O6" s="117"/>
      <c r="P6" s="117"/>
      <c r="Q6" s="117"/>
      <c r="R6" s="131"/>
      <c r="S6" s="132"/>
      <c r="T6" s="117"/>
      <c r="U6" s="117"/>
      <c r="V6" s="117"/>
      <c r="W6" s="117"/>
      <c r="X6" s="117"/>
      <c r="Y6" s="117"/>
      <c r="Z6" s="117"/>
      <c r="AA6" s="117"/>
      <c r="AB6" s="117"/>
      <c r="AC6" s="117"/>
      <c r="AD6" s="117"/>
      <c r="AE6" s="117"/>
      <c r="AF6" s="117"/>
      <c r="AG6" s="117"/>
      <c r="AH6" s="10">
        <v>2025</v>
      </c>
      <c r="AI6" s="10">
        <v>2026</v>
      </c>
      <c r="AJ6" s="10">
        <v>2027</v>
      </c>
      <c r="AK6" s="10">
        <v>2028</v>
      </c>
      <c r="AL6" s="117"/>
      <c r="AM6" s="131"/>
      <c r="AN6" s="132"/>
      <c r="AO6" s="13">
        <v>2025</v>
      </c>
      <c r="AP6" s="13">
        <v>2026</v>
      </c>
      <c r="AQ6" s="13">
        <v>2027</v>
      </c>
      <c r="AR6" s="13">
        <v>2028</v>
      </c>
      <c r="AS6" s="13" t="s">
        <v>41</v>
      </c>
      <c r="AT6" s="13" t="s">
        <v>42</v>
      </c>
      <c r="AU6" s="13" t="s">
        <v>43</v>
      </c>
      <c r="AV6" s="13" t="s">
        <v>44</v>
      </c>
      <c r="AW6" s="11"/>
      <c r="AX6" s="11"/>
      <c r="AY6" s="117"/>
      <c r="AZ6" s="11"/>
      <c r="BA6" s="12"/>
      <c r="BB6" s="12"/>
    </row>
    <row r="7" spans="1:54" ht="62">
      <c r="A7" s="116" t="s">
        <v>45</v>
      </c>
      <c r="B7" s="116" t="s">
        <v>456</v>
      </c>
      <c r="C7" s="116" t="s">
        <v>571</v>
      </c>
      <c r="D7" s="116" t="s">
        <v>572</v>
      </c>
      <c r="E7" s="116">
        <v>2023</v>
      </c>
      <c r="F7" s="116">
        <v>69.790000000000006</v>
      </c>
      <c r="G7" s="116">
        <v>89.02</v>
      </c>
      <c r="H7" s="116" t="s">
        <v>507</v>
      </c>
      <c r="I7" s="116" t="s">
        <v>508</v>
      </c>
      <c r="J7" s="116">
        <v>2024</v>
      </c>
      <c r="K7" s="140">
        <v>4.9000000000000002E-2</v>
      </c>
      <c r="L7" s="145">
        <v>4.5999999999999999E-2</v>
      </c>
      <c r="M7" s="145">
        <v>4.3999999999999997E-2</v>
      </c>
      <c r="N7" s="145">
        <v>4.2000000000000003E-2</v>
      </c>
      <c r="O7" s="145">
        <v>0.04</v>
      </c>
      <c r="P7" s="116" t="s">
        <v>501</v>
      </c>
      <c r="Q7" s="116" t="s">
        <v>500</v>
      </c>
      <c r="R7" s="116">
        <v>2024</v>
      </c>
      <c r="S7" s="140">
        <v>0.18079999999999999</v>
      </c>
      <c r="T7" s="140">
        <v>0.17180000000000001</v>
      </c>
      <c r="U7" s="140">
        <v>0.16270000000000001</v>
      </c>
      <c r="V7" s="140">
        <v>0.1537</v>
      </c>
      <c r="W7" s="140">
        <v>0.14460000000000001</v>
      </c>
      <c r="X7" s="141" t="s">
        <v>47</v>
      </c>
      <c r="Y7" s="141" t="s">
        <v>48</v>
      </c>
      <c r="Z7" s="142" t="s">
        <v>49</v>
      </c>
      <c r="AA7" s="141" t="s">
        <v>50</v>
      </c>
      <c r="AB7" s="116" t="s">
        <v>51</v>
      </c>
      <c r="AC7" s="116" t="s">
        <v>52</v>
      </c>
      <c r="AD7" s="125">
        <v>3</v>
      </c>
      <c r="AE7" s="125">
        <v>2</v>
      </c>
      <c r="AF7" s="14" t="s">
        <v>530</v>
      </c>
      <c r="AG7" s="14" t="s">
        <v>491</v>
      </c>
      <c r="AH7" s="15">
        <v>4075</v>
      </c>
      <c r="AI7" s="15">
        <v>6375</v>
      </c>
      <c r="AJ7" s="15">
        <v>8675</v>
      </c>
      <c r="AK7" s="15">
        <v>10975</v>
      </c>
      <c r="AL7" s="15" t="s">
        <v>531</v>
      </c>
      <c r="AM7" s="16" t="s">
        <v>53</v>
      </c>
      <c r="AN7" s="15">
        <v>3178</v>
      </c>
      <c r="AO7" s="15">
        <v>4075</v>
      </c>
      <c r="AP7" s="15">
        <v>6375</v>
      </c>
      <c r="AQ7" s="15">
        <v>8675</v>
      </c>
      <c r="AR7" s="15">
        <v>10975</v>
      </c>
      <c r="AS7" s="118">
        <v>30000000</v>
      </c>
      <c r="AT7" s="118">
        <v>45000000</v>
      </c>
      <c r="AU7" s="118">
        <v>50000000</v>
      </c>
      <c r="AV7" s="118">
        <v>50000000</v>
      </c>
      <c r="AW7" s="15" t="s">
        <v>54</v>
      </c>
      <c r="AX7" s="14" t="s">
        <v>55</v>
      </c>
      <c r="AY7" s="14" t="s">
        <v>56</v>
      </c>
      <c r="AZ7" s="116" t="s">
        <v>57</v>
      </c>
      <c r="BA7" s="17"/>
      <c r="BB7" s="17"/>
    </row>
    <row r="8" spans="1:54" ht="77.5">
      <c r="A8" s="119"/>
      <c r="B8" s="119"/>
      <c r="C8" s="119"/>
      <c r="D8" s="119"/>
      <c r="E8" s="119"/>
      <c r="F8" s="119"/>
      <c r="G8" s="119"/>
      <c r="H8" s="119"/>
      <c r="I8" s="119"/>
      <c r="J8" s="119"/>
      <c r="K8" s="119"/>
      <c r="L8" s="119"/>
      <c r="M8" s="119"/>
      <c r="N8" s="119"/>
      <c r="O8" s="119"/>
      <c r="P8" s="117"/>
      <c r="Q8" s="117"/>
      <c r="R8" s="117"/>
      <c r="S8" s="117"/>
      <c r="T8" s="117"/>
      <c r="U8" s="117"/>
      <c r="V8" s="117"/>
      <c r="W8" s="117"/>
      <c r="X8" s="119"/>
      <c r="Y8" s="119"/>
      <c r="Z8" s="143"/>
      <c r="AA8" s="119"/>
      <c r="AB8" s="119"/>
      <c r="AC8" s="119"/>
      <c r="AD8" s="117"/>
      <c r="AE8" s="117"/>
      <c r="AF8" s="14" t="s">
        <v>58</v>
      </c>
      <c r="AG8" s="14" t="s">
        <v>490</v>
      </c>
      <c r="AH8" s="15">
        <v>5000</v>
      </c>
      <c r="AI8" s="15">
        <v>30000</v>
      </c>
      <c r="AJ8" s="15">
        <v>40000</v>
      </c>
      <c r="AK8" s="15">
        <v>55000</v>
      </c>
      <c r="AL8" s="15" t="s">
        <v>59</v>
      </c>
      <c r="AM8" s="16" t="s">
        <v>46</v>
      </c>
      <c r="AN8" s="15" t="s">
        <v>46</v>
      </c>
      <c r="AO8" s="15">
        <v>5000</v>
      </c>
      <c r="AP8" s="15">
        <v>30000</v>
      </c>
      <c r="AQ8" s="15">
        <v>40000</v>
      </c>
      <c r="AR8" s="15">
        <v>55000</v>
      </c>
      <c r="AS8" s="119"/>
      <c r="AT8" s="119"/>
      <c r="AU8" s="119"/>
      <c r="AV8" s="119"/>
      <c r="AW8" s="15" t="s">
        <v>60</v>
      </c>
      <c r="AX8" s="14" t="s">
        <v>61</v>
      </c>
      <c r="AY8" s="14" t="s">
        <v>62</v>
      </c>
      <c r="AZ8" s="119"/>
      <c r="BA8" s="17"/>
      <c r="BB8" s="17"/>
    </row>
    <row r="9" spans="1:54" ht="62">
      <c r="A9" s="119"/>
      <c r="B9" s="119"/>
      <c r="C9" s="119"/>
      <c r="D9" s="119"/>
      <c r="E9" s="119"/>
      <c r="F9" s="119"/>
      <c r="G9" s="119"/>
      <c r="H9" s="119"/>
      <c r="I9" s="119"/>
      <c r="J9" s="119"/>
      <c r="K9" s="119"/>
      <c r="L9" s="119"/>
      <c r="M9" s="119"/>
      <c r="N9" s="119"/>
      <c r="O9" s="119"/>
      <c r="P9" s="116" t="s">
        <v>502</v>
      </c>
      <c r="Q9" s="116" t="s">
        <v>483</v>
      </c>
      <c r="R9" s="116">
        <v>2024</v>
      </c>
      <c r="S9" s="145">
        <v>0.23100000000000001</v>
      </c>
      <c r="T9" s="140">
        <v>0.2223</v>
      </c>
      <c r="U9" s="116" t="s">
        <v>63</v>
      </c>
      <c r="V9" s="140">
        <v>0.2049</v>
      </c>
      <c r="W9" s="140">
        <v>0.1963</v>
      </c>
      <c r="X9" s="119"/>
      <c r="Y9" s="119"/>
      <c r="Z9" s="143"/>
      <c r="AA9" s="119"/>
      <c r="AB9" s="119"/>
      <c r="AC9" s="116" t="s">
        <v>64</v>
      </c>
      <c r="AD9" s="139">
        <v>3</v>
      </c>
      <c r="AE9" s="125">
        <v>2</v>
      </c>
      <c r="AF9" s="14" t="s">
        <v>65</v>
      </c>
      <c r="AG9" s="14" t="s">
        <v>66</v>
      </c>
      <c r="AH9" s="15">
        <v>3150</v>
      </c>
      <c r="AI9" s="15">
        <v>4000</v>
      </c>
      <c r="AJ9" s="15">
        <v>4500</v>
      </c>
      <c r="AK9" s="15">
        <v>5000</v>
      </c>
      <c r="AL9" s="15" t="s">
        <v>67</v>
      </c>
      <c r="AM9" s="16" t="s">
        <v>53</v>
      </c>
      <c r="AN9" s="15">
        <v>2827</v>
      </c>
      <c r="AO9" s="15">
        <v>3150</v>
      </c>
      <c r="AP9" s="15">
        <v>4000</v>
      </c>
      <c r="AQ9" s="15">
        <v>4500</v>
      </c>
      <c r="AR9" s="15">
        <v>5000</v>
      </c>
      <c r="AS9" s="119"/>
      <c r="AT9" s="119"/>
      <c r="AU9" s="119"/>
      <c r="AV9" s="119"/>
      <c r="AW9" s="15" t="s">
        <v>68</v>
      </c>
      <c r="AX9" s="14" t="s">
        <v>55</v>
      </c>
      <c r="AY9" s="14" t="s">
        <v>56</v>
      </c>
      <c r="AZ9" s="116" t="s">
        <v>69</v>
      </c>
      <c r="BA9" s="17"/>
      <c r="BB9" s="17"/>
    </row>
    <row r="10" spans="1:54" ht="62">
      <c r="A10" s="119"/>
      <c r="B10" s="119"/>
      <c r="C10" s="119"/>
      <c r="D10" s="119"/>
      <c r="E10" s="119"/>
      <c r="F10" s="119"/>
      <c r="G10" s="119"/>
      <c r="H10" s="119"/>
      <c r="I10" s="119"/>
      <c r="J10" s="119"/>
      <c r="K10" s="119"/>
      <c r="L10" s="119"/>
      <c r="M10" s="119"/>
      <c r="N10" s="119"/>
      <c r="O10" s="119"/>
      <c r="P10" s="117"/>
      <c r="Q10" s="117"/>
      <c r="R10" s="117"/>
      <c r="S10" s="117"/>
      <c r="T10" s="117"/>
      <c r="U10" s="117"/>
      <c r="V10" s="117"/>
      <c r="W10" s="117"/>
      <c r="X10" s="119"/>
      <c r="Y10" s="119"/>
      <c r="Z10" s="143"/>
      <c r="AA10" s="119"/>
      <c r="AB10" s="119"/>
      <c r="AC10" s="117"/>
      <c r="AD10" s="132"/>
      <c r="AE10" s="117"/>
      <c r="AF10" s="14" t="s">
        <v>70</v>
      </c>
      <c r="AG10" s="14" t="s">
        <v>71</v>
      </c>
      <c r="AH10" s="15">
        <v>1000</v>
      </c>
      <c r="AI10" s="15">
        <v>2000</v>
      </c>
      <c r="AJ10" s="15">
        <v>2500</v>
      </c>
      <c r="AK10" s="15">
        <v>3000</v>
      </c>
      <c r="AL10" s="15" t="s">
        <v>72</v>
      </c>
      <c r="AM10" s="16" t="s">
        <v>53</v>
      </c>
      <c r="AN10" s="15">
        <v>490</v>
      </c>
      <c r="AO10" s="15">
        <v>1000</v>
      </c>
      <c r="AP10" s="15">
        <v>2000</v>
      </c>
      <c r="AQ10" s="15">
        <v>2500</v>
      </c>
      <c r="AR10" s="15">
        <v>3000</v>
      </c>
      <c r="AS10" s="117"/>
      <c r="AT10" s="117"/>
      <c r="AU10" s="117"/>
      <c r="AV10" s="117"/>
      <c r="AW10" s="15" t="s">
        <v>68</v>
      </c>
      <c r="AX10" s="14" t="s">
        <v>55</v>
      </c>
      <c r="AY10" s="14" t="s">
        <v>56</v>
      </c>
      <c r="AZ10" s="117"/>
      <c r="BA10" s="17"/>
      <c r="BB10" s="17"/>
    </row>
    <row r="11" spans="1:54" ht="62">
      <c r="A11" s="119"/>
      <c r="B11" s="119"/>
      <c r="C11" s="119"/>
      <c r="D11" s="119"/>
      <c r="E11" s="119"/>
      <c r="F11" s="119"/>
      <c r="G11" s="119"/>
      <c r="H11" s="119"/>
      <c r="I11" s="119"/>
      <c r="J11" s="119"/>
      <c r="K11" s="119"/>
      <c r="L11" s="119"/>
      <c r="M11" s="119"/>
      <c r="N11" s="119"/>
      <c r="O11" s="119"/>
      <c r="P11" s="116" t="s">
        <v>503</v>
      </c>
      <c r="Q11" s="116" t="s">
        <v>484</v>
      </c>
      <c r="R11" s="116">
        <v>2019</v>
      </c>
      <c r="S11" s="145">
        <v>3.7999999999999999E-2</v>
      </c>
      <c r="T11" s="145">
        <v>3.2000000000000001E-2</v>
      </c>
      <c r="U11" s="145">
        <v>2.9000000000000001E-2</v>
      </c>
      <c r="V11" s="145">
        <v>2.5999999999999999E-2</v>
      </c>
      <c r="W11" s="145">
        <v>2.3E-2</v>
      </c>
      <c r="X11" s="119"/>
      <c r="Y11" s="119"/>
      <c r="Z11" s="143"/>
      <c r="AA11" s="119"/>
      <c r="AB11" s="119"/>
      <c r="AC11" s="116" t="s">
        <v>73</v>
      </c>
      <c r="AD11" s="125">
        <v>3</v>
      </c>
      <c r="AE11" s="125">
        <v>2</v>
      </c>
      <c r="AF11" s="14" t="s">
        <v>532</v>
      </c>
      <c r="AG11" s="14" t="s">
        <v>309</v>
      </c>
      <c r="AH11" s="15">
        <v>500</v>
      </c>
      <c r="AI11" s="15">
        <v>15000</v>
      </c>
      <c r="AJ11" s="15">
        <v>20000</v>
      </c>
      <c r="AK11" s="15">
        <v>25000</v>
      </c>
      <c r="AL11" s="15" t="s">
        <v>533</v>
      </c>
      <c r="AM11" s="16" t="s">
        <v>46</v>
      </c>
      <c r="AN11" s="16" t="s">
        <v>46</v>
      </c>
      <c r="AO11" s="15">
        <v>500</v>
      </c>
      <c r="AP11" s="15">
        <v>15000</v>
      </c>
      <c r="AQ11" s="15">
        <v>20000</v>
      </c>
      <c r="AR11" s="15">
        <v>25000</v>
      </c>
      <c r="AS11" s="15" t="s">
        <v>46</v>
      </c>
      <c r="AT11" s="15" t="s">
        <v>46</v>
      </c>
      <c r="AU11" s="15" t="s">
        <v>46</v>
      </c>
      <c r="AV11" s="15" t="s">
        <v>46</v>
      </c>
      <c r="AW11" s="15" t="s">
        <v>68</v>
      </c>
      <c r="AX11" s="14" t="s">
        <v>55</v>
      </c>
      <c r="AY11" s="14" t="s">
        <v>56</v>
      </c>
      <c r="AZ11" s="116" t="s">
        <v>74</v>
      </c>
      <c r="BA11" s="17"/>
      <c r="BB11" s="17"/>
    </row>
    <row r="12" spans="1:54" ht="62">
      <c r="A12" s="119"/>
      <c r="B12" s="119"/>
      <c r="C12" s="119"/>
      <c r="D12" s="119"/>
      <c r="E12" s="119"/>
      <c r="F12" s="119"/>
      <c r="G12" s="119"/>
      <c r="H12" s="119"/>
      <c r="I12" s="119"/>
      <c r="J12" s="119"/>
      <c r="K12" s="119"/>
      <c r="L12" s="119"/>
      <c r="M12" s="119"/>
      <c r="N12" s="119"/>
      <c r="O12" s="119"/>
      <c r="P12" s="117"/>
      <c r="Q12" s="117"/>
      <c r="R12" s="117"/>
      <c r="S12" s="117"/>
      <c r="T12" s="117"/>
      <c r="U12" s="117"/>
      <c r="V12" s="117"/>
      <c r="W12" s="117"/>
      <c r="X12" s="119"/>
      <c r="Y12" s="119"/>
      <c r="Z12" s="143"/>
      <c r="AA12" s="119"/>
      <c r="AB12" s="119"/>
      <c r="AC12" s="117"/>
      <c r="AD12" s="117"/>
      <c r="AE12" s="117"/>
      <c r="AF12" s="14" t="s">
        <v>489</v>
      </c>
      <c r="AG12" s="14" t="s">
        <v>71</v>
      </c>
      <c r="AH12" s="15">
        <v>500</v>
      </c>
      <c r="AI12" s="15">
        <v>2000</v>
      </c>
      <c r="AJ12" s="15">
        <v>2500</v>
      </c>
      <c r="AK12" s="15">
        <v>3000</v>
      </c>
      <c r="AL12" s="15" t="s">
        <v>529</v>
      </c>
      <c r="AM12" s="16" t="s">
        <v>46</v>
      </c>
      <c r="AN12" s="16" t="s">
        <v>46</v>
      </c>
      <c r="AO12" s="15">
        <v>500</v>
      </c>
      <c r="AP12" s="15">
        <v>2000</v>
      </c>
      <c r="AQ12" s="15">
        <v>2500</v>
      </c>
      <c r="AR12" s="15">
        <v>3000</v>
      </c>
      <c r="AS12" s="15" t="s">
        <v>46</v>
      </c>
      <c r="AT12" s="15" t="s">
        <v>46</v>
      </c>
      <c r="AU12" s="15" t="s">
        <v>46</v>
      </c>
      <c r="AV12" s="15" t="s">
        <v>46</v>
      </c>
      <c r="AW12" s="15" t="s">
        <v>68</v>
      </c>
      <c r="AX12" s="14" t="s">
        <v>55</v>
      </c>
      <c r="AY12" s="14" t="s">
        <v>56</v>
      </c>
      <c r="AZ12" s="117"/>
      <c r="BA12" s="17"/>
      <c r="BB12" s="17"/>
    </row>
    <row r="13" spans="1:54" ht="62">
      <c r="A13" s="119"/>
      <c r="B13" s="119"/>
      <c r="C13" s="119"/>
      <c r="D13" s="119"/>
      <c r="E13" s="119"/>
      <c r="F13" s="119"/>
      <c r="G13" s="119"/>
      <c r="H13" s="119"/>
      <c r="I13" s="119"/>
      <c r="J13" s="119"/>
      <c r="K13" s="119"/>
      <c r="L13" s="119"/>
      <c r="M13" s="119"/>
      <c r="N13" s="119"/>
      <c r="O13" s="119"/>
      <c r="P13" s="116" t="s">
        <v>504</v>
      </c>
      <c r="Q13" s="149" t="s">
        <v>505</v>
      </c>
      <c r="R13" s="116">
        <v>2024</v>
      </c>
      <c r="S13" s="140">
        <v>0.94079999999999997</v>
      </c>
      <c r="T13" s="140">
        <v>0.94299999999999995</v>
      </c>
      <c r="U13" s="145">
        <v>0.94499999999999995</v>
      </c>
      <c r="V13" s="145">
        <v>0.94699999999999995</v>
      </c>
      <c r="W13" s="144">
        <v>0.95</v>
      </c>
      <c r="X13" s="119"/>
      <c r="Y13" s="119"/>
      <c r="Z13" s="143"/>
      <c r="AA13" s="119"/>
      <c r="AB13" s="119"/>
      <c r="AC13" s="116" t="s">
        <v>75</v>
      </c>
      <c r="AD13" s="125">
        <v>2</v>
      </c>
      <c r="AE13" s="125">
        <v>2</v>
      </c>
      <c r="AF13" s="14" t="s">
        <v>534</v>
      </c>
      <c r="AG13" s="14" t="s">
        <v>492</v>
      </c>
      <c r="AH13" s="15">
        <v>109204</v>
      </c>
      <c r="AI13" s="15">
        <v>109204</v>
      </c>
      <c r="AJ13" s="15">
        <v>109204</v>
      </c>
      <c r="AK13" s="15">
        <v>109204</v>
      </c>
      <c r="AL13" s="15" t="s">
        <v>525</v>
      </c>
      <c r="AM13" s="16" t="s">
        <v>46</v>
      </c>
      <c r="AN13" s="16" t="s">
        <v>46</v>
      </c>
      <c r="AO13" s="15">
        <v>109204</v>
      </c>
      <c r="AP13" s="15">
        <v>109204</v>
      </c>
      <c r="AQ13" s="15">
        <v>109204</v>
      </c>
      <c r="AR13" s="15">
        <v>109204</v>
      </c>
      <c r="AS13" s="15" t="s">
        <v>51</v>
      </c>
      <c r="AT13" s="15" t="s">
        <v>51</v>
      </c>
      <c r="AU13" s="15" t="s">
        <v>51</v>
      </c>
      <c r="AV13" s="15" t="s">
        <v>51</v>
      </c>
      <c r="AW13" s="15" t="s">
        <v>60</v>
      </c>
      <c r="AX13" s="14" t="s">
        <v>61</v>
      </c>
      <c r="AY13" s="14" t="s">
        <v>76</v>
      </c>
      <c r="AZ13" s="116" t="s">
        <v>77</v>
      </c>
      <c r="BA13" s="17"/>
      <c r="BB13" s="17"/>
    </row>
    <row r="14" spans="1:54" ht="64.25" customHeight="1">
      <c r="A14" s="119"/>
      <c r="B14" s="119"/>
      <c r="C14" s="119"/>
      <c r="D14" s="119"/>
      <c r="E14" s="119"/>
      <c r="F14" s="119"/>
      <c r="G14" s="119"/>
      <c r="H14" s="119"/>
      <c r="I14" s="119"/>
      <c r="J14" s="119"/>
      <c r="K14" s="119"/>
      <c r="L14" s="119"/>
      <c r="M14" s="119"/>
      <c r="N14" s="119"/>
      <c r="O14" s="119"/>
      <c r="P14" s="119"/>
      <c r="Q14" s="150"/>
      <c r="R14" s="119"/>
      <c r="S14" s="119"/>
      <c r="T14" s="119"/>
      <c r="U14" s="119"/>
      <c r="V14" s="119"/>
      <c r="W14" s="119"/>
      <c r="X14" s="119"/>
      <c r="Y14" s="119"/>
      <c r="Z14" s="143"/>
      <c r="AA14" s="119"/>
      <c r="AB14" s="119"/>
      <c r="AC14" s="119"/>
      <c r="AD14" s="119"/>
      <c r="AE14" s="119"/>
      <c r="AF14" s="14" t="s">
        <v>487</v>
      </c>
      <c r="AG14" s="14" t="s">
        <v>488</v>
      </c>
      <c r="AH14" s="18">
        <v>8820</v>
      </c>
      <c r="AI14" s="19">
        <v>10820</v>
      </c>
      <c r="AJ14" s="19">
        <v>12935</v>
      </c>
      <c r="AK14" s="19">
        <v>14135</v>
      </c>
      <c r="AL14" s="15" t="s">
        <v>78</v>
      </c>
      <c r="AM14" s="20" t="s">
        <v>53</v>
      </c>
      <c r="AN14" s="18">
        <v>31263</v>
      </c>
      <c r="AO14" s="18">
        <v>8820</v>
      </c>
      <c r="AP14" s="19">
        <v>10820</v>
      </c>
      <c r="AQ14" s="19">
        <v>12935</v>
      </c>
      <c r="AR14" s="19">
        <v>14135</v>
      </c>
      <c r="AS14" s="19" t="s">
        <v>46</v>
      </c>
      <c r="AT14" s="19" t="s">
        <v>46</v>
      </c>
      <c r="AU14" s="19" t="s">
        <v>46</v>
      </c>
      <c r="AV14" s="19" t="s">
        <v>46</v>
      </c>
      <c r="AW14" s="19" t="s">
        <v>79</v>
      </c>
      <c r="AX14" s="14" t="s">
        <v>80</v>
      </c>
      <c r="AY14" s="14" t="s">
        <v>81</v>
      </c>
      <c r="AZ14" s="119"/>
      <c r="BA14" s="17"/>
      <c r="BB14" s="17"/>
    </row>
    <row r="15" spans="1:54" ht="74.400000000000006" customHeight="1">
      <c r="A15" s="117"/>
      <c r="B15" s="117"/>
      <c r="C15" s="117"/>
      <c r="D15" s="117"/>
      <c r="E15" s="117"/>
      <c r="F15" s="117"/>
      <c r="G15" s="117"/>
      <c r="H15" s="117"/>
      <c r="I15" s="117"/>
      <c r="J15" s="117"/>
      <c r="K15" s="117"/>
      <c r="L15" s="117"/>
      <c r="M15" s="117"/>
      <c r="N15" s="117"/>
      <c r="O15" s="117"/>
      <c r="P15" s="117"/>
      <c r="Q15" s="151"/>
      <c r="R15" s="117"/>
      <c r="S15" s="117"/>
      <c r="T15" s="117"/>
      <c r="U15" s="117"/>
      <c r="V15" s="117"/>
      <c r="W15" s="117"/>
      <c r="X15" s="117"/>
      <c r="Y15" s="117"/>
      <c r="Z15" s="143"/>
      <c r="AA15" s="117"/>
      <c r="AB15" s="117"/>
      <c r="AC15" s="117"/>
      <c r="AD15" s="117"/>
      <c r="AE15" s="117"/>
      <c r="AF15" s="14" t="s">
        <v>527</v>
      </c>
      <c r="AG15" s="14" t="s">
        <v>93</v>
      </c>
      <c r="AH15" s="105"/>
      <c r="AI15" s="19">
        <v>5000</v>
      </c>
      <c r="AJ15" s="19">
        <v>4500</v>
      </c>
      <c r="AK15" s="19">
        <v>4300</v>
      </c>
      <c r="AL15" s="15" t="s">
        <v>528</v>
      </c>
      <c r="AM15" s="16" t="s">
        <v>46</v>
      </c>
      <c r="AN15" s="14" t="s">
        <v>46</v>
      </c>
      <c r="AO15" s="105"/>
      <c r="AP15" s="19">
        <v>5000</v>
      </c>
      <c r="AQ15" s="19">
        <v>4500</v>
      </c>
      <c r="AR15" s="19">
        <v>4300</v>
      </c>
      <c r="AS15" s="14" t="s">
        <v>46</v>
      </c>
      <c r="AT15" s="14" t="s">
        <v>46</v>
      </c>
      <c r="AU15" s="14" t="s">
        <v>46</v>
      </c>
      <c r="AV15" s="14" t="s">
        <v>46</v>
      </c>
      <c r="AW15" s="14" t="s">
        <v>83</v>
      </c>
      <c r="AX15" s="14" t="s">
        <v>84</v>
      </c>
      <c r="AY15" s="14" t="s">
        <v>56</v>
      </c>
      <c r="AZ15" s="117"/>
      <c r="BA15" s="17"/>
      <c r="BB15" s="17"/>
    </row>
    <row r="16" spans="1:54" ht="46.5">
      <c r="A16" s="116" t="s">
        <v>85</v>
      </c>
      <c r="B16" s="116" t="s">
        <v>457</v>
      </c>
      <c r="C16" s="116" t="s">
        <v>573</v>
      </c>
      <c r="D16" s="116" t="s">
        <v>86</v>
      </c>
      <c r="E16" s="116">
        <v>2023</v>
      </c>
      <c r="F16" s="116">
        <v>393.35</v>
      </c>
      <c r="G16" s="116">
        <v>273.22000000000003</v>
      </c>
      <c r="H16" s="116" t="s">
        <v>509</v>
      </c>
      <c r="I16" s="116" t="s">
        <v>510</v>
      </c>
      <c r="J16" s="116" t="s">
        <v>51</v>
      </c>
      <c r="K16" s="116" t="s">
        <v>51</v>
      </c>
      <c r="L16" s="144" t="s">
        <v>82</v>
      </c>
      <c r="M16" s="144">
        <v>0.12</v>
      </c>
      <c r="N16" s="144" t="s">
        <v>82</v>
      </c>
      <c r="O16" s="144">
        <v>7.0000000000000007E-2</v>
      </c>
      <c r="P16" s="116" t="s">
        <v>485</v>
      </c>
      <c r="Q16" s="138" t="s">
        <v>499</v>
      </c>
      <c r="R16" s="153" t="s">
        <v>51</v>
      </c>
      <c r="S16" s="153" t="s">
        <v>51</v>
      </c>
      <c r="T16" s="152"/>
      <c r="U16" s="152">
        <v>0.4</v>
      </c>
      <c r="V16" s="152"/>
      <c r="W16" s="152">
        <v>0.5</v>
      </c>
      <c r="X16" s="116" t="s">
        <v>87</v>
      </c>
      <c r="Y16" s="116" t="s">
        <v>88</v>
      </c>
      <c r="Z16" s="116" t="s">
        <v>89</v>
      </c>
      <c r="AA16" s="116" t="s">
        <v>90</v>
      </c>
      <c r="AB16" s="116" t="s">
        <v>51</v>
      </c>
      <c r="AC16" s="116" t="s">
        <v>91</v>
      </c>
      <c r="AD16" s="125">
        <v>2</v>
      </c>
      <c r="AE16" s="125">
        <v>2</v>
      </c>
      <c r="AF16" s="14" t="s">
        <v>92</v>
      </c>
      <c r="AG16" s="14" t="s">
        <v>93</v>
      </c>
      <c r="AH16" s="19">
        <v>1000</v>
      </c>
      <c r="AI16" s="19">
        <v>1500</v>
      </c>
      <c r="AJ16" s="19">
        <v>2500</v>
      </c>
      <c r="AK16" s="19">
        <v>3500</v>
      </c>
      <c r="AL16" s="15" t="s">
        <v>526</v>
      </c>
      <c r="AM16" s="16" t="s">
        <v>53</v>
      </c>
      <c r="AN16" s="19">
        <v>709</v>
      </c>
      <c r="AO16" s="19">
        <v>1000</v>
      </c>
      <c r="AP16" s="19">
        <v>1500</v>
      </c>
      <c r="AQ16" s="19">
        <v>2500</v>
      </c>
      <c r="AR16" s="19">
        <v>3500</v>
      </c>
      <c r="AS16" s="19" t="s">
        <v>46</v>
      </c>
      <c r="AT16" s="19" t="s">
        <v>46</v>
      </c>
      <c r="AU16" s="19" t="s">
        <v>46</v>
      </c>
      <c r="AV16" s="19" t="s">
        <v>46</v>
      </c>
      <c r="AW16" s="19" t="s">
        <v>79</v>
      </c>
      <c r="AX16" s="14" t="s">
        <v>94</v>
      </c>
      <c r="AY16" s="14" t="s">
        <v>56</v>
      </c>
      <c r="AZ16" s="138" t="s">
        <v>95</v>
      </c>
      <c r="BA16" s="17"/>
      <c r="BB16" s="17"/>
    </row>
    <row r="17" spans="1:54" ht="46.5">
      <c r="A17" s="119"/>
      <c r="B17" s="119"/>
      <c r="C17" s="119"/>
      <c r="D17" s="119"/>
      <c r="E17" s="119"/>
      <c r="F17" s="119"/>
      <c r="G17" s="119"/>
      <c r="H17" s="119"/>
      <c r="I17" s="119"/>
      <c r="J17" s="119"/>
      <c r="K17" s="119"/>
      <c r="L17" s="119"/>
      <c r="M17" s="119"/>
      <c r="N17" s="119"/>
      <c r="O17" s="119"/>
      <c r="P17" s="119"/>
      <c r="Q17" s="119"/>
      <c r="R17" s="153"/>
      <c r="S17" s="153"/>
      <c r="T17" s="152"/>
      <c r="U17" s="152"/>
      <c r="V17" s="152"/>
      <c r="W17" s="152"/>
      <c r="X17" s="119"/>
      <c r="Y17" s="119"/>
      <c r="Z17" s="119"/>
      <c r="AA17" s="119"/>
      <c r="AB17" s="119"/>
      <c r="AC17" s="119"/>
      <c r="AD17" s="119"/>
      <c r="AE17" s="119"/>
      <c r="AF17" s="14" t="s">
        <v>96</v>
      </c>
      <c r="AG17" s="14" t="s">
        <v>493</v>
      </c>
      <c r="AH17" s="19">
        <v>240</v>
      </c>
      <c r="AI17" s="19">
        <v>300</v>
      </c>
      <c r="AJ17" s="19">
        <v>350</v>
      </c>
      <c r="AK17" s="19">
        <v>450</v>
      </c>
      <c r="AL17" s="15" t="s">
        <v>97</v>
      </c>
      <c r="AM17" s="16" t="s">
        <v>53</v>
      </c>
      <c r="AN17" s="19">
        <v>271</v>
      </c>
      <c r="AO17" s="19">
        <v>240</v>
      </c>
      <c r="AP17" s="19">
        <v>300</v>
      </c>
      <c r="AQ17" s="19">
        <v>350</v>
      </c>
      <c r="AR17" s="19">
        <v>450</v>
      </c>
      <c r="AS17" s="19" t="s">
        <v>46</v>
      </c>
      <c r="AT17" s="19" t="s">
        <v>46</v>
      </c>
      <c r="AU17" s="19" t="s">
        <v>46</v>
      </c>
      <c r="AV17" s="19" t="s">
        <v>46</v>
      </c>
      <c r="AW17" s="19" t="s">
        <v>98</v>
      </c>
      <c r="AX17" s="14" t="s">
        <v>99</v>
      </c>
      <c r="AY17" s="14" t="s">
        <v>100</v>
      </c>
      <c r="AZ17" s="119"/>
      <c r="BA17" s="17"/>
      <c r="BB17" s="17"/>
    </row>
    <row r="18" spans="1:54" ht="35.4" customHeight="1">
      <c r="A18" s="119"/>
      <c r="B18" s="119"/>
      <c r="C18" s="119"/>
      <c r="D18" s="119"/>
      <c r="E18" s="119"/>
      <c r="F18" s="119"/>
      <c r="G18" s="119"/>
      <c r="H18" s="119"/>
      <c r="I18" s="119"/>
      <c r="J18" s="119"/>
      <c r="K18" s="119"/>
      <c r="L18" s="119"/>
      <c r="M18" s="119"/>
      <c r="N18" s="119"/>
      <c r="O18" s="119"/>
      <c r="P18" s="116" t="s">
        <v>506</v>
      </c>
      <c r="Q18" s="138" t="s">
        <v>486</v>
      </c>
      <c r="R18" s="116" t="s">
        <v>51</v>
      </c>
      <c r="S18" s="116" t="s">
        <v>51</v>
      </c>
      <c r="T18" s="144"/>
      <c r="U18" s="144">
        <v>0.4</v>
      </c>
      <c r="V18" s="144"/>
      <c r="W18" s="144">
        <v>0.5</v>
      </c>
      <c r="X18" s="119"/>
      <c r="Y18" s="119"/>
      <c r="Z18" s="119"/>
      <c r="AA18" s="119"/>
      <c r="AB18" s="119"/>
      <c r="AC18" s="116" t="s">
        <v>101</v>
      </c>
      <c r="AD18" s="125">
        <v>2</v>
      </c>
      <c r="AE18" s="125">
        <v>1</v>
      </c>
      <c r="AF18" s="14" t="s">
        <v>102</v>
      </c>
      <c r="AG18" s="14" t="s">
        <v>103</v>
      </c>
      <c r="AH18" s="19">
        <v>50</v>
      </c>
      <c r="AI18" s="19">
        <v>50</v>
      </c>
      <c r="AJ18" s="19">
        <v>50</v>
      </c>
      <c r="AK18" s="19">
        <v>50</v>
      </c>
      <c r="AL18" s="15" t="s">
        <v>104</v>
      </c>
      <c r="AM18" s="16" t="s">
        <v>53</v>
      </c>
      <c r="AN18" s="16" t="s">
        <v>105</v>
      </c>
      <c r="AO18" s="19">
        <v>50</v>
      </c>
      <c r="AP18" s="19">
        <v>50</v>
      </c>
      <c r="AQ18" s="19">
        <v>50</v>
      </c>
      <c r="AR18" s="19">
        <v>50</v>
      </c>
      <c r="AS18" s="19" t="s">
        <v>46</v>
      </c>
      <c r="AT18" s="19" t="s">
        <v>46</v>
      </c>
      <c r="AU18" s="19" t="s">
        <v>46</v>
      </c>
      <c r="AV18" s="19" t="s">
        <v>46</v>
      </c>
      <c r="AW18" s="19" t="s">
        <v>106</v>
      </c>
      <c r="AX18" s="14" t="s">
        <v>99</v>
      </c>
      <c r="AY18" s="14" t="s">
        <v>100</v>
      </c>
      <c r="AZ18" s="116" t="s">
        <v>107</v>
      </c>
      <c r="BA18" s="17"/>
      <c r="BB18" s="17"/>
    </row>
    <row r="19" spans="1:54" ht="154.25" customHeight="1">
      <c r="A19" s="117"/>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4" t="s">
        <v>108</v>
      </c>
      <c r="AG19" s="14" t="s">
        <v>109</v>
      </c>
      <c r="AH19" s="22">
        <v>1045</v>
      </c>
      <c r="AI19" s="22">
        <v>1490</v>
      </c>
      <c r="AJ19" s="22">
        <v>2265</v>
      </c>
      <c r="AK19" s="22">
        <v>2265</v>
      </c>
      <c r="AL19" s="15" t="s">
        <v>110</v>
      </c>
      <c r="AM19" s="20" t="s">
        <v>53</v>
      </c>
      <c r="AN19" s="22">
        <v>1002</v>
      </c>
      <c r="AO19" s="22">
        <v>1045</v>
      </c>
      <c r="AP19" s="22">
        <v>1490</v>
      </c>
      <c r="AQ19" s="22">
        <v>2265</v>
      </c>
      <c r="AR19" s="22">
        <v>2265</v>
      </c>
      <c r="AS19" s="23">
        <v>111600000</v>
      </c>
      <c r="AT19" s="23">
        <f>111600000+((AI19-AH19)*10000*12)</f>
        <v>165000000</v>
      </c>
      <c r="AU19" s="23">
        <f>111600000+((AJ19-AH19)*10000*12)</f>
        <v>258000000</v>
      </c>
      <c r="AV19" s="23">
        <f>111600000+((AK19-AH19)*10000*12)</f>
        <v>258000000</v>
      </c>
      <c r="AW19" s="22" t="s">
        <v>60</v>
      </c>
      <c r="AX19" s="14" t="s">
        <v>61</v>
      </c>
      <c r="AY19" s="14" t="s">
        <v>111</v>
      </c>
      <c r="AZ19" s="117"/>
      <c r="BA19" s="17"/>
      <c r="BB19" s="17"/>
    </row>
  </sheetData>
  <mergeCells count="160">
    <mergeCell ref="J16:J19"/>
    <mergeCell ref="K16:K19"/>
    <mergeCell ref="L16:L19"/>
    <mergeCell ref="M16:M19"/>
    <mergeCell ref="N16:N19"/>
    <mergeCell ref="AC16:AC17"/>
    <mergeCell ref="AD16:AD17"/>
    <mergeCell ref="AE16:AE17"/>
    <mergeCell ref="AC18:AC19"/>
    <mergeCell ref="AD18:AD19"/>
    <mergeCell ref="AE18:AE19"/>
    <mergeCell ref="P18:P19"/>
    <mergeCell ref="Q18:Q19"/>
    <mergeCell ref="R18:R19"/>
    <mergeCell ref="S18:S19"/>
    <mergeCell ref="T18:T19"/>
    <mergeCell ref="U18:U19"/>
    <mergeCell ref="O16:O19"/>
    <mergeCell ref="P16:P17"/>
    <mergeCell ref="Q16:Q17"/>
    <mergeCell ref="R16:R17"/>
    <mergeCell ref="S16:S17"/>
    <mergeCell ref="T16:T17"/>
    <mergeCell ref="U16:U17"/>
    <mergeCell ref="A16:A19"/>
    <mergeCell ref="B16:B19"/>
    <mergeCell ref="C16:C19"/>
    <mergeCell ref="D16:D19"/>
    <mergeCell ref="E16:E19"/>
    <mergeCell ref="F16:F19"/>
    <mergeCell ref="G16:G19"/>
    <mergeCell ref="H16:H19"/>
    <mergeCell ref="I16:I19"/>
    <mergeCell ref="V18:V19"/>
    <mergeCell ref="W18:W19"/>
    <mergeCell ref="V16:V17"/>
    <mergeCell ref="W16:W17"/>
    <mergeCell ref="X16:X19"/>
    <mergeCell ref="Y16:Y19"/>
    <mergeCell ref="Z16:Z19"/>
    <mergeCell ref="AA16:AA19"/>
    <mergeCell ref="AB16:AB19"/>
    <mergeCell ref="E5:F6"/>
    <mergeCell ref="H5:H6"/>
    <mergeCell ref="A7:A15"/>
    <mergeCell ref="B7:B15"/>
    <mergeCell ref="C7:C15"/>
    <mergeCell ref="D7:D15"/>
    <mergeCell ref="E7:E15"/>
    <mergeCell ref="T7:T8"/>
    <mergeCell ref="U7:U8"/>
    <mergeCell ref="Q11:Q12"/>
    <mergeCell ref="R11:R12"/>
    <mergeCell ref="S11:S12"/>
    <mergeCell ref="P13:P15"/>
    <mergeCell ref="Q13:Q15"/>
    <mergeCell ref="R13:R15"/>
    <mergeCell ref="S13:S15"/>
    <mergeCell ref="O7:O15"/>
    <mergeCell ref="P7:P8"/>
    <mergeCell ref="T13:T15"/>
    <mergeCell ref="U13:U15"/>
    <mergeCell ref="F7:F15"/>
    <mergeCell ref="G7:G15"/>
    <mergeCell ref="H7:H15"/>
    <mergeCell ref="I7:I15"/>
    <mergeCell ref="V13:V15"/>
    <mergeCell ref="R9:R10"/>
    <mergeCell ref="AC11:AC12"/>
    <mergeCell ref="AC13:AC15"/>
    <mergeCell ref="P11:P12"/>
    <mergeCell ref="T9:T10"/>
    <mergeCell ref="U9:U10"/>
    <mergeCell ref="V9:V10"/>
    <mergeCell ref="U11:U12"/>
    <mergeCell ref="V11:V12"/>
    <mergeCell ref="W9:W10"/>
    <mergeCell ref="W11:W12"/>
    <mergeCell ref="AC9:AC10"/>
    <mergeCell ref="J7:J15"/>
    <mergeCell ref="K7:K15"/>
    <mergeCell ref="L7:L15"/>
    <mergeCell ref="M7:M15"/>
    <mergeCell ref="N7:N15"/>
    <mergeCell ref="Q7:Q8"/>
    <mergeCell ref="R7:R8"/>
    <mergeCell ref="S7:S8"/>
    <mergeCell ref="P9:P10"/>
    <mergeCell ref="Q9:Q10"/>
    <mergeCell ref="S9:S10"/>
    <mergeCell ref="W5:W6"/>
    <mergeCell ref="T11:T12"/>
    <mergeCell ref="V7:V8"/>
    <mergeCell ref="A1:AY1"/>
    <mergeCell ref="A2:AY2"/>
    <mergeCell ref="A3:AY3"/>
    <mergeCell ref="A4:G4"/>
    <mergeCell ref="H4:O4"/>
    <mergeCell ref="P4:W4"/>
    <mergeCell ref="X4:Z4"/>
    <mergeCell ref="I5:I6"/>
    <mergeCell ref="J5:K6"/>
    <mergeCell ref="L5:L6"/>
    <mergeCell ref="M5:M6"/>
    <mergeCell ref="N5:N6"/>
    <mergeCell ref="O5:O6"/>
    <mergeCell ref="P5:P6"/>
    <mergeCell ref="Q5:Q6"/>
    <mergeCell ref="R5:S6"/>
    <mergeCell ref="T5:T6"/>
    <mergeCell ref="AA4:AA6"/>
    <mergeCell ref="AB4:AB6"/>
    <mergeCell ref="AC4:AC6"/>
    <mergeCell ref="A5:A6"/>
    <mergeCell ref="B5:B6"/>
    <mergeCell ref="C5:C6"/>
    <mergeCell ref="D5:D6"/>
    <mergeCell ref="Y5:Y6"/>
    <mergeCell ref="Z5:Z6"/>
    <mergeCell ref="U5:U6"/>
    <mergeCell ref="V5:V6"/>
    <mergeCell ref="AZ13:AZ15"/>
    <mergeCell ref="AZ16:AZ17"/>
    <mergeCell ref="AD9:AD10"/>
    <mergeCell ref="AE9:AE10"/>
    <mergeCell ref="X5:X6"/>
    <mergeCell ref="W7:W8"/>
    <mergeCell ref="X7:X15"/>
    <mergeCell ref="Y7:Y15"/>
    <mergeCell ref="Z7:Z15"/>
    <mergeCell ref="AA7:AA15"/>
    <mergeCell ref="W13:W15"/>
    <mergeCell ref="AD13:AD15"/>
    <mergeCell ref="AE13:AE15"/>
    <mergeCell ref="AB7:AB15"/>
    <mergeCell ref="AC7:AC8"/>
    <mergeCell ref="AD7:AD8"/>
    <mergeCell ref="AE7:AE8"/>
    <mergeCell ref="AD11:AD12"/>
    <mergeCell ref="AE11:AE12"/>
    <mergeCell ref="AD4:AE4"/>
    <mergeCell ref="AL4:AL6"/>
    <mergeCell ref="AM4:AN6"/>
    <mergeCell ref="AO4:AR5"/>
    <mergeCell ref="AS4:AV5"/>
    <mergeCell ref="AD5:AD6"/>
    <mergeCell ref="AG5:AG6"/>
    <mergeCell ref="AE5:AE6"/>
    <mergeCell ref="AZ18:AZ19"/>
    <mergeCell ref="AS7:AS10"/>
    <mergeCell ref="AT7:AT10"/>
    <mergeCell ref="AU7:AU10"/>
    <mergeCell ref="AV7:AV10"/>
    <mergeCell ref="AZ7:AZ8"/>
    <mergeCell ref="AZ9:AZ10"/>
    <mergeCell ref="AZ11:AZ12"/>
    <mergeCell ref="AF4:AK4"/>
    <mergeCell ref="AH5:AK5"/>
    <mergeCell ref="AF5:AF6"/>
    <mergeCell ref="AY5:AY6"/>
  </mergeCells>
  <pageMargins left="0.7" right="0.7" top="0.75" bottom="0.75" header="0" footer="0"/>
  <pageSetup paperSize="9" scale="10" fitToHeight="0" orientation="landscape" r:id="rId1"/>
  <colBreaks count="1" manualBreakCount="1">
    <brk id="29" max="1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8"/>
  <sheetViews>
    <sheetView view="pageBreakPreview" topLeftCell="A6" zoomScaleNormal="27" zoomScaleSheetLayoutView="100" workbookViewId="0">
      <selection activeCell="AW7" sqref="AW7"/>
    </sheetView>
  </sheetViews>
  <sheetFormatPr baseColWidth="10" defaultColWidth="14.453125" defaultRowHeight="14.5"/>
  <cols>
    <col min="1" max="1" width="29.08984375" style="72" bestFit="1" customWidth="1"/>
    <col min="2" max="2" width="30.54296875" style="72" customWidth="1"/>
    <col min="3" max="3" width="64.90625" style="72" bestFit="1" customWidth="1"/>
    <col min="4" max="4" width="30.54296875" style="72" customWidth="1"/>
    <col min="5" max="7" width="23.36328125" style="72" customWidth="1"/>
    <col min="8" max="8" width="38.90625" style="72" customWidth="1"/>
    <col min="9" max="9" width="38" style="72" bestFit="1" customWidth="1"/>
    <col min="10" max="15" width="11.453125" style="72" customWidth="1"/>
    <col min="16" max="16" width="46.1796875" style="72" customWidth="1"/>
    <col min="17" max="17" width="33.90625" style="72" bestFit="1" customWidth="1"/>
    <col min="18" max="18" width="11.6328125" style="72" customWidth="1"/>
    <col min="19" max="19" width="8.08984375" style="72" bestFit="1" customWidth="1"/>
    <col min="20" max="20" width="12.08984375" style="72" bestFit="1" customWidth="1"/>
    <col min="21" max="23" width="11.54296875" style="72" bestFit="1" customWidth="1"/>
    <col min="24" max="24" width="31" style="72" bestFit="1" customWidth="1"/>
    <col min="25" max="25" width="64.453125" style="72" bestFit="1" customWidth="1"/>
    <col min="26" max="26" width="173" style="72" bestFit="1" customWidth="1"/>
    <col min="27" max="27" width="33.453125" style="72" bestFit="1" customWidth="1"/>
    <col min="28" max="28" width="73.6328125" style="72" bestFit="1" customWidth="1"/>
    <col min="29" max="29" width="28.6328125" style="72" customWidth="1"/>
    <col min="30" max="30" width="12" style="72" bestFit="1" customWidth="1"/>
    <col min="31" max="31" width="19.08984375" style="72" bestFit="1" customWidth="1"/>
    <col min="32" max="32" width="50.08984375" style="72" customWidth="1"/>
    <col min="33" max="36" width="29.90625" style="72" customWidth="1"/>
    <col min="37" max="37" width="35.08984375" style="72" customWidth="1"/>
    <col min="38" max="38" width="38.6328125" style="72" bestFit="1" customWidth="1"/>
    <col min="39" max="39" width="15.90625" style="72" customWidth="1"/>
    <col min="40" max="44" width="13.453125" style="72" bestFit="1" customWidth="1"/>
    <col min="45" max="48" width="21.08984375" style="72" customWidth="1"/>
    <col min="49" max="49" width="40.36328125" style="72" bestFit="1" customWidth="1"/>
    <col min="50" max="50" width="26.36328125" style="72" bestFit="1" customWidth="1"/>
    <col min="51" max="51" width="30.54296875" style="72" bestFit="1" customWidth="1"/>
    <col min="52" max="52" width="134.08984375" style="72" bestFit="1" customWidth="1"/>
    <col min="53" max="53" width="15.90625" style="72" customWidth="1"/>
    <col min="54" max="16384" width="14.453125" style="72"/>
  </cols>
  <sheetData>
    <row r="1" spans="1:53" ht="18.5">
      <c r="A1" s="154" t="s">
        <v>112</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6"/>
      <c r="AZ1" s="70"/>
      <c r="BA1" s="71"/>
    </row>
    <row r="2" spans="1:53" ht="18.5">
      <c r="A2" s="154" t="s">
        <v>5</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6"/>
      <c r="AZ2" s="70"/>
      <c r="BA2" s="71"/>
    </row>
    <row r="3" spans="1:53" ht="18.5">
      <c r="A3" s="154" t="s">
        <v>2</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6"/>
      <c r="AZ3" s="70"/>
      <c r="BA3" s="71"/>
    </row>
    <row r="4" spans="1:53" ht="18.5">
      <c r="A4" s="157" t="s">
        <v>6</v>
      </c>
      <c r="B4" s="155"/>
      <c r="C4" s="155"/>
      <c r="D4" s="155"/>
      <c r="E4" s="155"/>
      <c r="F4" s="155"/>
      <c r="G4" s="156"/>
      <c r="H4" s="157" t="s">
        <v>7</v>
      </c>
      <c r="I4" s="155"/>
      <c r="J4" s="155"/>
      <c r="K4" s="155"/>
      <c r="L4" s="155"/>
      <c r="M4" s="155"/>
      <c r="N4" s="155"/>
      <c r="O4" s="155"/>
      <c r="P4" s="73"/>
      <c r="Q4" s="157" t="s">
        <v>8</v>
      </c>
      <c r="R4" s="155"/>
      <c r="S4" s="155"/>
      <c r="T4" s="155"/>
      <c r="U4" s="155"/>
      <c r="V4" s="155"/>
      <c r="W4" s="156"/>
      <c r="X4" s="157" t="s">
        <v>9</v>
      </c>
      <c r="Y4" s="155"/>
      <c r="Z4" s="156"/>
      <c r="AA4" s="148" t="s">
        <v>10</v>
      </c>
      <c r="AB4" s="148" t="s">
        <v>11</v>
      </c>
      <c r="AC4" s="148" t="s">
        <v>12</v>
      </c>
      <c r="AD4" s="126" t="s">
        <v>13</v>
      </c>
      <c r="AE4" s="156"/>
      <c r="AF4" s="168" t="s">
        <v>34</v>
      </c>
      <c r="AG4" s="168" t="s">
        <v>35</v>
      </c>
      <c r="AH4" s="167" t="s">
        <v>36</v>
      </c>
      <c r="AI4" s="163"/>
      <c r="AJ4" s="163"/>
      <c r="AK4" s="158"/>
      <c r="AL4" s="169" t="s">
        <v>15</v>
      </c>
      <c r="AM4" s="127" t="s">
        <v>16</v>
      </c>
      <c r="AN4" s="158"/>
      <c r="AO4" s="133" t="s">
        <v>17</v>
      </c>
      <c r="AP4" s="163"/>
      <c r="AQ4" s="163"/>
      <c r="AR4" s="158"/>
      <c r="AS4" s="133" t="s">
        <v>18</v>
      </c>
      <c r="AT4" s="163"/>
      <c r="AU4" s="163"/>
      <c r="AV4" s="158"/>
      <c r="AW4" s="137" t="s">
        <v>37</v>
      </c>
      <c r="AX4" s="137" t="s">
        <v>38</v>
      </c>
      <c r="AY4" s="137" t="s">
        <v>39</v>
      </c>
      <c r="AZ4" s="74"/>
      <c r="BA4" s="75"/>
    </row>
    <row r="5" spans="1:53" ht="15.5">
      <c r="A5" s="168" t="s">
        <v>19</v>
      </c>
      <c r="B5" s="137" t="s">
        <v>113</v>
      </c>
      <c r="C5" s="168" t="s">
        <v>21</v>
      </c>
      <c r="D5" s="168" t="s">
        <v>22</v>
      </c>
      <c r="E5" s="133" t="s">
        <v>23</v>
      </c>
      <c r="F5" s="158"/>
      <c r="G5" s="24" t="s">
        <v>24</v>
      </c>
      <c r="H5" s="168" t="s">
        <v>25</v>
      </c>
      <c r="I5" s="168" t="s">
        <v>26</v>
      </c>
      <c r="J5" s="167" t="s">
        <v>27</v>
      </c>
      <c r="K5" s="158"/>
      <c r="L5" s="168">
        <v>2025</v>
      </c>
      <c r="M5" s="168">
        <v>2026</v>
      </c>
      <c r="N5" s="168">
        <v>2027</v>
      </c>
      <c r="O5" s="168">
        <v>2028</v>
      </c>
      <c r="P5" s="168" t="s">
        <v>28</v>
      </c>
      <c r="Q5" s="168" t="s">
        <v>468</v>
      </c>
      <c r="R5" s="167" t="s">
        <v>27</v>
      </c>
      <c r="S5" s="158"/>
      <c r="T5" s="24">
        <v>2025</v>
      </c>
      <c r="U5" s="24">
        <v>2026</v>
      </c>
      <c r="V5" s="24">
        <v>2027</v>
      </c>
      <c r="W5" s="24">
        <v>2028</v>
      </c>
      <c r="X5" s="168" t="s">
        <v>29</v>
      </c>
      <c r="Y5" s="168" t="s">
        <v>30</v>
      </c>
      <c r="Z5" s="168" t="s">
        <v>31</v>
      </c>
      <c r="AA5" s="165"/>
      <c r="AB5" s="165"/>
      <c r="AC5" s="165"/>
      <c r="AD5" s="136" t="s">
        <v>32</v>
      </c>
      <c r="AE5" s="136" t="s">
        <v>33</v>
      </c>
      <c r="AF5" s="165"/>
      <c r="AG5" s="165"/>
      <c r="AH5" s="161"/>
      <c r="AI5" s="164"/>
      <c r="AJ5" s="164"/>
      <c r="AK5" s="162"/>
      <c r="AL5" s="165"/>
      <c r="AM5" s="159"/>
      <c r="AN5" s="160"/>
      <c r="AO5" s="161"/>
      <c r="AP5" s="164"/>
      <c r="AQ5" s="164"/>
      <c r="AR5" s="162"/>
      <c r="AS5" s="161"/>
      <c r="AT5" s="164"/>
      <c r="AU5" s="164"/>
      <c r="AV5" s="162"/>
      <c r="AW5" s="165"/>
      <c r="AX5" s="165"/>
      <c r="AY5" s="165"/>
      <c r="AZ5" s="33" t="s">
        <v>40</v>
      </c>
      <c r="BA5" s="76"/>
    </row>
    <row r="6" spans="1:53" ht="15.5">
      <c r="A6" s="166"/>
      <c r="B6" s="166"/>
      <c r="C6" s="166"/>
      <c r="D6" s="166"/>
      <c r="E6" s="161"/>
      <c r="F6" s="162"/>
      <c r="G6" s="9">
        <v>2028</v>
      </c>
      <c r="H6" s="166"/>
      <c r="I6" s="166"/>
      <c r="J6" s="161"/>
      <c r="K6" s="162"/>
      <c r="L6" s="166"/>
      <c r="M6" s="166"/>
      <c r="N6" s="166"/>
      <c r="O6" s="166"/>
      <c r="P6" s="166"/>
      <c r="Q6" s="166"/>
      <c r="R6" s="161"/>
      <c r="S6" s="162"/>
      <c r="T6" s="24"/>
      <c r="U6" s="24"/>
      <c r="V6" s="24"/>
      <c r="W6" s="24"/>
      <c r="X6" s="166"/>
      <c r="Y6" s="166"/>
      <c r="Z6" s="166"/>
      <c r="AA6" s="166"/>
      <c r="AB6" s="166"/>
      <c r="AC6" s="166"/>
      <c r="AD6" s="166"/>
      <c r="AE6" s="166"/>
      <c r="AF6" s="166"/>
      <c r="AG6" s="166"/>
      <c r="AH6" s="24">
        <v>2025</v>
      </c>
      <c r="AI6" s="24">
        <v>2026</v>
      </c>
      <c r="AJ6" s="24">
        <v>2027</v>
      </c>
      <c r="AK6" s="24">
        <v>2028</v>
      </c>
      <c r="AL6" s="166"/>
      <c r="AM6" s="161"/>
      <c r="AN6" s="162"/>
      <c r="AO6" s="13">
        <v>2025</v>
      </c>
      <c r="AP6" s="13">
        <v>2026</v>
      </c>
      <c r="AQ6" s="13">
        <v>2027</v>
      </c>
      <c r="AR6" s="13">
        <v>2028</v>
      </c>
      <c r="AS6" s="13" t="s">
        <v>41</v>
      </c>
      <c r="AT6" s="13" t="s">
        <v>42</v>
      </c>
      <c r="AU6" s="13" t="s">
        <v>43</v>
      </c>
      <c r="AV6" s="13" t="s">
        <v>44</v>
      </c>
      <c r="AW6" s="166"/>
      <c r="AX6" s="166"/>
      <c r="AY6" s="166"/>
      <c r="AZ6" s="33"/>
      <c r="BA6" s="76"/>
    </row>
    <row r="7" spans="1:53" ht="204.65" customHeight="1">
      <c r="A7" s="116" t="s">
        <v>114</v>
      </c>
      <c r="B7" s="116" t="s">
        <v>458</v>
      </c>
      <c r="C7" s="116" t="s">
        <v>115</v>
      </c>
      <c r="D7" s="116" t="s">
        <v>116</v>
      </c>
      <c r="E7" s="116">
        <v>2023</v>
      </c>
      <c r="F7" s="116">
        <v>35.6</v>
      </c>
      <c r="G7" s="116">
        <v>24.07</v>
      </c>
      <c r="H7" s="116" t="s">
        <v>472</v>
      </c>
      <c r="I7" s="116" t="s">
        <v>471</v>
      </c>
      <c r="J7" s="116">
        <v>2024</v>
      </c>
      <c r="K7" s="140">
        <v>0.35620000000000002</v>
      </c>
      <c r="L7" s="116" t="s">
        <v>117</v>
      </c>
      <c r="M7" s="116" t="s">
        <v>118</v>
      </c>
      <c r="N7" s="116" t="s">
        <v>119</v>
      </c>
      <c r="O7" s="116" t="s">
        <v>120</v>
      </c>
      <c r="P7" s="14" t="s">
        <v>524</v>
      </c>
      <c r="Q7" s="14" t="s">
        <v>511</v>
      </c>
      <c r="R7" s="14">
        <v>2024</v>
      </c>
      <c r="S7" s="26">
        <v>0.91800000000000004</v>
      </c>
      <c r="T7" s="21">
        <v>0.92</v>
      </c>
      <c r="U7" s="21">
        <v>0.94</v>
      </c>
      <c r="V7" s="21">
        <v>0.96</v>
      </c>
      <c r="W7" s="21">
        <v>0.98</v>
      </c>
      <c r="X7" s="116" t="s">
        <v>121</v>
      </c>
      <c r="Y7" s="116" t="s">
        <v>122</v>
      </c>
      <c r="Z7" s="116" t="s">
        <v>123</v>
      </c>
      <c r="AA7" s="116" t="s">
        <v>124</v>
      </c>
      <c r="AB7" s="116" t="s">
        <v>51</v>
      </c>
      <c r="AC7" s="14" t="s">
        <v>125</v>
      </c>
      <c r="AD7" s="19">
        <v>3</v>
      </c>
      <c r="AE7" s="19">
        <v>2</v>
      </c>
      <c r="AF7" s="14" t="s">
        <v>126</v>
      </c>
      <c r="AG7" s="14" t="s">
        <v>93</v>
      </c>
      <c r="AH7" s="22">
        <v>548233</v>
      </c>
      <c r="AI7" s="22" t="s">
        <v>127</v>
      </c>
      <c r="AJ7" s="22" t="s">
        <v>128</v>
      </c>
      <c r="AK7" s="22" t="s">
        <v>129</v>
      </c>
      <c r="AL7" s="20" t="s">
        <v>130</v>
      </c>
      <c r="AM7" s="20" t="s">
        <v>53</v>
      </c>
      <c r="AN7" s="22">
        <v>535204</v>
      </c>
      <c r="AO7" s="22">
        <v>548233</v>
      </c>
      <c r="AP7" s="22" t="s">
        <v>127</v>
      </c>
      <c r="AQ7" s="22" t="s">
        <v>128</v>
      </c>
      <c r="AR7" s="22" t="s">
        <v>129</v>
      </c>
      <c r="AS7" s="23">
        <v>4535794156</v>
      </c>
      <c r="AT7" s="23">
        <v>6900000000</v>
      </c>
      <c r="AU7" s="23">
        <v>7390000000</v>
      </c>
      <c r="AV7" s="23">
        <v>8490000000</v>
      </c>
      <c r="AW7" s="22" t="s">
        <v>60</v>
      </c>
      <c r="AX7" s="14" t="s">
        <v>61</v>
      </c>
      <c r="AY7" s="14" t="s">
        <v>131</v>
      </c>
      <c r="AZ7" s="183" t="s">
        <v>132</v>
      </c>
      <c r="BA7" s="77"/>
    </row>
    <row r="8" spans="1:53" ht="77.5">
      <c r="A8" s="166"/>
      <c r="B8" s="178"/>
      <c r="C8" s="166"/>
      <c r="D8" s="166"/>
      <c r="E8" s="166"/>
      <c r="F8" s="166"/>
      <c r="G8" s="166"/>
      <c r="H8" s="166"/>
      <c r="I8" s="166"/>
      <c r="J8" s="166"/>
      <c r="K8" s="166"/>
      <c r="L8" s="166"/>
      <c r="M8" s="166"/>
      <c r="N8" s="166"/>
      <c r="O8" s="166"/>
      <c r="P8" s="14" t="s">
        <v>512</v>
      </c>
      <c r="Q8" s="14" t="s">
        <v>513</v>
      </c>
      <c r="R8" s="14" t="s">
        <v>51</v>
      </c>
      <c r="S8" s="14" t="s">
        <v>51</v>
      </c>
      <c r="T8" s="91">
        <v>5000</v>
      </c>
      <c r="U8" s="91">
        <v>10000</v>
      </c>
      <c r="V8" s="91">
        <v>15000</v>
      </c>
      <c r="W8" s="91">
        <v>20000</v>
      </c>
      <c r="X8" s="166"/>
      <c r="Y8" s="166"/>
      <c r="Z8" s="166"/>
      <c r="AA8" s="166"/>
      <c r="AB8" s="166"/>
      <c r="AC8" s="14" t="s">
        <v>133</v>
      </c>
      <c r="AD8" s="19">
        <v>2</v>
      </c>
      <c r="AE8" s="19">
        <v>2</v>
      </c>
      <c r="AF8" s="14" t="s">
        <v>535</v>
      </c>
      <c r="AG8" s="14" t="s">
        <v>93</v>
      </c>
      <c r="AH8" s="22">
        <v>1250</v>
      </c>
      <c r="AI8" s="22">
        <v>10000</v>
      </c>
      <c r="AJ8" s="22">
        <v>15000</v>
      </c>
      <c r="AK8" s="22">
        <v>20000</v>
      </c>
      <c r="AL8" s="20" t="s">
        <v>536</v>
      </c>
      <c r="AM8" s="16" t="s">
        <v>51</v>
      </c>
      <c r="AN8" s="27" t="s">
        <v>51</v>
      </c>
      <c r="AO8" s="22">
        <v>5000</v>
      </c>
      <c r="AP8" s="22">
        <v>10000</v>
      </c>
      <c r="AQ8" s="22">
        <v>15000</v>
      </c>
      <c r="AR8" s="22">
        <v>20000</v>
      </c>
      <c r="AS8" s="27" t="s">
        <v>46</v>
      </c>
      <c r="AT8" s="27" t="s">
        <v>46</v>
      </c>
      <c r="AU8" s="27" t="s">
        <v>46</v>
      </c>
      <c r="AV8" s="27" t="s">
        <v>46</v>
      </c>
      <c r="AW8" s="27" t="s">
        <v>134</v>
      </c>
      <c r="AX8" s="14" t="s">
        <v>94</v>
      </c>
      <c r="AY8" s="14" t="s">
        <v>135</v>
      </c>
      <c r="AZ8" s="166"/>
      <c r="BA8" s="78"/>
    </row>
    <row r="9" spans="1:53" ht="62">
      <c r="A9" s="170" t="s">
        <v>136</v>
      </c>
      <c r="B9" s="170" t="s">
        <v>459</v>
      </c>
      <c r="C9" s="14" t="s">
        <v>137</v>
      </c>
      <c r="D9" s="14" t="s">
        <v>138</v>
      </c>
      <c r="E9" s="14">
        <v>2023</v>
      </c>
      <c r="F9" s="14">
        <v>96.9</v>
      </c>
      <c r="G9" s="14">
        <v>100</v>
      </c>
      <c r="H9" s="149" t="s">
        <v>496</v>
      </c>
      <c r="I9" s="149" t="s">
        <v>473</v>
      </c>
      <c r="J9" s="149" t="s">
        <v>51</v>
      </c>
      <c r="K9" s="149" t="s">
        <v>51</v>
      </c>
      <c r="L9" s="173">
        <v>0.7</v>
      </c>
      <c r="M9" s="173">
        <v>0.75</v>
      </c>
      <c r="N9" s="173">
        <v>0.8</v>
      </c>
      <c r="O9" s="173">
        <v>0.85</v>
      </c>
      <c r="P9" s="116" t="s">
        <v>515</v>
      </c>
      <c r="Q9" s="116" t="s">
        <v>514</v>
      </c>
      <c r="R9" s="116">
        <v>2024</v>
      </c>
      <c r="S9" s="144">
        <v>0.23050000000000001</v>
      </c>
      <c r="T9" s="144">
        <v>0.63360000000000005</v>
      </c>
      <c r="U9" s="144">
        <v>0.94531800046937342</v>
      </c>
      <c r="V9" s="144">
        <v>0.97793945083313771</v>
      </c>
      <c r="W9" s="144">
        <v>0.97793945083313771</v>
      </c>
      <c r="X9" s="116" t="s">
        <v>139</v>
      </c>
      <c r="Y9" s="116" t="s">
        <v>140</v>
      </c>
      <c r="Z9" s="116" t="s">
        <v>141</v>
      </c>
      <c r="AA9" s="116" t="s">
        <v>142</v>
      </c>
      <c r="AB9" s="116" t="s">
        <v>51</v>
      </c>
      <c r="AC9" s="116" t="s">
        <v>143</v>
      </c>
      <c r="AD9" s="125">
        <v>3</v>
      </c>
      <c r="AE9" s="125">
        <v>1</v>
      </c>
      <c r="AF9" s="14" t="s">
        <v>144</v>
      </c>
      <c r="AG9" s="14" t="s">
        <v>145</v>
      </c>
      <c r="AH9" s="22">
        <v>3000</v>
      </c>
      <c r="AI9" s="22">
        <v>10000</v>
      </c>
      <c r="AJ9" s="22">
        <v>15000</v>
      </c>
      <c r="AK9" s="22">
        <v>20000</v>
      </c>
      <c r="AL9" s="20" t="s">
        <v>146</v>
      </c>
      <c r="AM9" s="16" t="s">
        <v>53</v>
      </c>
      <c r="AN9" s="15">
        <v>2259</v>
      </c>
      <c r="AO9" s="22">
        <v>3000</v>
      </c>
      <c r="AP9" s="22">
        <v>10000</v>
      </c>
      <c r="AQ9" s="22">
        <v>15000</v>
      </c>
      <c r="AR9" s="22">
        <v>20000</v>
      </c>
      <c r="AS9" s="15" t="s">
        <v>46</v>
      </c>
      <c r="AT9" s="15" t="s">
        <v>46</v>
      </c>
      <c r="AU9" s="15" t="s">
        <v>46</v>
      </c>
      <c r="AV9" s="15" t="s">
        <v>46</v>
      </c>
      <c r="AW9" s="15" t="s">
        <v>147</v>
      </c>
      <c r="AX9" s="14" t="s">
        <v>148</v>
      </c>
      <c r="AY9" s="14" t="s">
        <v>149</v>
      </c>
      <c r="AZ9" s="28" t="s">
        <v>150</v>
      </c>
      <c r="BA9" s="78"/>
    </row>
    <row r="10" spans="1:53" ht="62">
      <c r="A10" s="171"/>
      <c r="B10" s="171"/>
      <c r="C10" s="14" t="s">
        <v>151</v>
      </c>
      <c r="D10" s="14" t="s">
        <v>152</v>
      </c>
      <c r="E10" s="14">
        <v>2023</v>
      </c>
      <c r="F10" s="14">
        <v>6.25</v>
      </c>
      <c r="G10" s="14">
        <v>5.83</v>
      </c>
      <c r="H10" s="174"/>
      <c r="I10" s="174"/>
      <c r="J10" s="174"/>
      <c r="K10" s="174"/>
      <c r="L10" s="174"/>
      <c r="M10" s="174"/>
      <c r="N10" s="174"/>
      <c r="O10" s="174"/>
      <c r="P10" s="165"/>
      <c r="Q10" s="165"/>
      <c r="R10" s="165"/>
      <c r="S10" s="165"/>
      <c r="T10" s="165"/>
      <c r="U10" s="165"/>
      <c r="V10" s="165"/>
      <c r="W10" s="165"/>
      <c r="X10" s="165"/>
      <c r="Y10" s="165"/>
      <c r="Z10" s="165"/>
      <c r="AA10" s="165"/>
      <c r="AB10" s="165"/>
      <c r="AC10" s="165"/>
      <c r="AD10" s="165"/>
      <c r="AE10" s="165"/>
      <c r="AF10" s="14" t="s">
        <v>538</v>
      </c>
      <c r="AG10" s="14" t="s">
        <v>537</v>
      </c>
      <c r="AH10" s="92">
        <v>400</v>
      </c>
      <c r="AI10" s="92">
        <v>700</v>
      </c>
      <c r="AJ10" s="92">
        <v>1000</v>
      </c>
      <c r="AK10" s="92">
        <v>1300</v>
      </c>
      <c r="AL10" s="20" t="s">
        <v>539</v>
      </c>
      <c r="AM10" s="16" t="s">
        <v>51</v>
      </c>
      <c r="AN10" s="16" t="s">
        <v>51</v>
      </c>
      <c r="AO10" s="92">
        <v>400</v>
      </c>
      <c r="AP10" s="92">
        <v>700</v>
      </c>
      <c r="AQ10" s="92">
        <v>1000</v>
      </c>
      <c r="AR10" s="92">
        <v>1300</v>
      </c>
      <c r="AS10" s="15" t="s">
        <v>46</v>
      </c>
      <c r="AT10" s="15" t="s">
        <v>46</v>
      </c>
      <c r="AU10" s="15" t="s">
        <v>46</v>
      </c>
      <c r="AV10" s="15" t="s">
        <v>46</v>
      </c>
      <c r="AW10" s="15" t="s">
        <v>153</v>
      </c>
      <c r="AX10" s="14" t="s">
        <v>148</v>
      </c>
      <c r="AY10" s="14" t="s">
        <v>154</v>
      </c>
      <c r="AZ10" s="28" t="s">
        <v>155</v>
      </c>
      <c r="BA10" s="78"/>
    </row>
    <row r="11" spans="1:53" ht="62">
      <c r="A11" s="171"/>
      <c r="B11" s="171"/>
      <c r="C11" s="14" t="s">
        <v>151</v>
      </c>
      <c r="D11" s="14" t="s">
        <v>156</v>
      </c>
      <c r="E11" s="14">
        <v>2023</v>
      </c>
      <c r="F11" s="14">
        <v>127.33</v>
      </c>
      <c r="G11" s="14">
        <v>89.13</v>
      </c>
      <c r="H11" s="174"/>
      <c r="I11" s="174"/>
      <c r="J11" s="174"/>
      <c r="K11" s="174"/>
      <c r="L11" s="174"/>
      <c r="M11" s="174"/>
      <c r="N11" s="174"/>
      <c r="O11" s="174"/>
      <c r="P11" s="165"/>
      <c r="Q11" s="165"/>
      <c r="R11" s="165"/>
      <c r="S11" s="165"/>
      <c r="T11" s="165"/>
      <c r="U11" s="165"/>
      <c r="V11" s="165"/>
      <c r="W11" s="165"/>
      <c r="X11" s="165"/>
      <c r="Y11" s="165"/>
      <c r="Z11" s="165"/>
      <c r="AA11" s="165"/>
      <c r="AB11" s="165"/>
      <c r="AC11" s="165"/>
      <c r="AD11" s="165"/>
      <c r="AE11" s="165"/>
      <c r="AF11" s="14" t="s">
        <v>157</v>
      </c>
      <c r="AG11" s="14" t="s">
        <v>158</v>
      </c>
      <c r="AH11" s="92">
        <v>3311</v>
      </c>
      <c r="AI11" s="92">
        <v>3973</v>
      </c>
      <c r="AJ11" s="92">
        <v>4967</v>
      </c>
      <c r="AK11" s="92">
        <v>6456</v>
      </c>
      <c r="AL11" s="20" t="s">
        <v>159</v>
      </c>
      <c r="AM11" s="16" t="s">
        <v>46</v>
      </c>
      <c r="AN11" s="16" t="s">
        <v>46</v>
      </c>
      <c r="AO11" s="92">
        <v>3311</v>
      </c>
      <c r="AP11" s="92">
        <v>3973</v>
      </c>
      <c r="AQ11" s="92">
        <v>4967</v>
      </c>
      <c r="AR11" s="92">
        <v>6456</v>
      </c>
      <c r="AS11" s="14" t="s">
        <v>46</v>
      </c>
      <c r="AT11" s="14" t="s">
        <v>46</v>
      </c>
      <c r="AU11" s="14" t="s">
        <v>46</v>
      </c>
      <c r="AV11" s="14" t="s">
        <v>46</v>
      </c>
      <c r="AW11" s="14" t="s">
        <v>160</v>
      </c>
      <c r="AX11" s="14" t="s">
        <v>99</v>
      </c>
      <c r="AY11" s="14" t="s">
        <v>154</v>
      </c>
      <c r="AZ11" s="28" t="s">
        <v>161</v>
      </c>
      <c r="BA11" s="78"/>
    </row>
    <row r="12" spans="1:53" ht="62">
      <c r="A12" s="171"/>
      <c r="B12" s="171"/>
      <c r="C12" s="14" t="s">
        <v>151</v>
      </c>
      <c r="D12" s="14" t="s">
        <v>162</v>
      </c>
      <c r="E12" s="14">
        <v>2023</v>
      </c>
      <c r="F12" s="14">
        <v>14.36</v>
      </c>
      <c r="G12" s="14">
        <v>10.77</v>
      </c>
      <c r="H12" s="174"/>
      <c r="I12" s="174"/>
      <c r="J12" s="174"/>
      <c r="K12" s="174"/>
      <c r="L12" s="174"/>
      <c r="M12" s="174"/>
      <c r="N12" s="174"/>
      <c r="O12" s="174"/>
      <c r="P12" s="165"/>
      <c r="Q12" s="165"/>
      <c r="R12" s="165"/>
      <c r="S12" s="165"/>
      <c r="T12" s="165"/>
      <c r="U12" s="165"/>
      <c r="V12" s="165"/>
      <c r="W12" s="165"/>
      <c r="X12" s="165"/>
      <c r="Y12" s="165"/>
      <c r="Z12" s="165"/>
      <c r="AA12" s="165"/>
      <c r="AB12" s="165"/>
      <c r="AC12" s="165"/>
      <c r="AD12" s="165"/>
      <c r="AE12" s="165"/>
      <c r="AF12" s="14" t="s">
        <v>163</v>
      </c>
      <c r="AG12" s="14" t="s">
        <v>164</v>
      </c>
      <c r="AH12" s="92">
        <v>105179</v>
      </c>
      <c r="AI12" s="92">
        <v>120956</v>
      </c>
      <c r="AJ12" s="92">
        <v>145147</v>
      </c>
      <c r="AK12" s="92">
        <v>181434</v>
      </c>
      <c r="AL12" s="20" t="s">
        <v>165</v>
      </c>
      <c r="AM12" s="16" t="s">
        <v>46</v>
      </c>
      <c r="AN12" s="16" t="s">
        <v>46</v>
      </c>
      <c r="AO12" s="92">
        <v>105179</v>
      </c>
      <c r="AP12" s="92">
        <v>120956</v>
      </c>
      <c r="AQ12" s="92">
        <v>145147</v>
      </c>
      <c r="AR12" s="92">
        <v>181434</v>
      </c>
      <c r="AS12" s="14" t="s">
        <v>46</v>
      </c>
      <c r="AT12" s="14" t="s">
        <v>46</v>
      </c>
      <c r="AU12" s="14" t="s">
        <v>46</v>
      </c>
      <c r="AV12" s="14" t="s">
        <v>46</v>
      </c>
      <c r="AW12" s="14" t="s">
        <v>160</v>
      </c>
      <c r="AX12" s="14" t="s">
        <v>99</v>
      </c>
      <c r="AY12" s="14" t="s">
        <v>154</v>
      </c>
      <c r="AZ12" s="28" t="s">
        <v>166</v>
      </c>
      <c r="BA12" s="79"/>
    </row>
    <row r="13" spans="1:53" ht="77.5">
      <c r="A13" s="171"/>
      <c r="B13" s="171"/>
      <c r="C13" s="14" t="s">
        <v>137</v>
      </c>
      <c r="D13" s="14" t="s">
        <v>138</v>
      </c>
      <c r="E13" s="14">
        <v>2023</v>
      </c>
      <c r="F13" s="14">
        <v>96.9</v>
      </c>
      <c r="G13" s="14">
        <v>100</v>
      </c>
      <c r="H13" s="174"/>
      <c r="I13" s="174"/>
      <c r="J13" s="174"/>
      <c r="K13" s="174"/>
      <c r="L13" s="174"/>
      <c r="M13" s="174"/>
      <c r="N13" s="174"/>
      <c r="O13" s="174"/>
      <c r="P13" s="165"/>
      <c r="Q13" s="165"/>
      <c r="R13" s="165"/>
      <c r="S13" s="165"/>
      <c r="T13" s="165"/>
      <c r="U13" s="165"/>
      <c r="V13" s="165"/>
      <c r="W13" s="165"/>
      <c r="X13" s="165"/>
      <c r="Y13" s="165"/>
      <c r="Z13" s="165"/>
      <c r="AA13" s="165"/>
      <c r="AB13" s="165"/>
      <c r="AC13" s="165"/>
      <c r="AD13" s="165"/>
      <c r="AE13" s="165"/>
      <c r="AF13" s="14" t="s">
        <v>167</v>
      </c>
      <c r="AG13" s="14" t="s">
        <v>168</v>
      </c>
      <c r="AH13" s="93">
        <v>8712</v>
      </c>
      <c r="AI13" s="93">
        <v>12000</v>
      </c>
      <c r="AJ13" s="93">
        <v>12000</v>
      </c>
      <c r="AK13" s="93">
        <v>12000</v>
      </c>
      <c r="AL13" s="20" t="s">
        <v>169</v>
      </c>
      <c r="AM13" s="20" t="s">
        <v>53</v>
      </c>
      <c r="AN13" s="22">
        <v>7000</v>
      </c>
      <c r="AO13" s="93">
        <v>8712</v>
      </c>
      <c r="AP13" s="93">
        <v>12000</v>
      </c>
      <c r="AQ13" s="93">
        <v>12000</v>
      </c>
      <c r="AR13" s="93">
        <v>12000</v>
      </c>
      <c r="AS13" s="22" t="s">
        <v>46</v>
      </c>
      <c r="AT13" s="22" t="s">
        <v>46</v>
      </c>
      <c r="AU13" s="22" t="s">
        <v>46</v>
      </c>
      <c r="AV13" s="22" t="s">
        <v>46</v>
      </c>
      <c r="AW13" s="22" t="s">
        <v>60</v>
      </c>
      <c r="AX13" s="14" t="s">
        <v>61</v>
      </c>
      <c r="AY13" s="14" t="s">
        <v>170</v>
      </c>
      <c r="AZ13" s="28" t="s">
        <v>171</v>
      </c>
      <c r="BA13" s="79"/>
    </row>
    <row r="14" spans="1:53" ht="102">
      <c r="A14" s="171"/>
      <c r="B14" s="171"/>
      <c r="C14" s="14" t="s">
        <v>172</v>
      </c>
      <c r="D14" s="14" t="s">
        <v>173</v>
      </c>
      <c r="E14" s="14">
        <v>2023</v>
      </c>
      <c r="F14" s="14">
        <v>36.54</v>
      </c>
      <c r="G14" s="14">
        <v>30.4</v>
      </c>
      <c r="H14" s="174"/>
      <c r="I14" s="174"/>
      <c r="J14" s="174"/>
      <c r="K14" s="174"/>
      <c r="L14" s="174"/>
      <c r="M14" s="174"/>
      <c r="N14" s="174"/>
      <c r="O14" s="174"/>
      <c r="P14" s="166"/>
      <c r="Q14" s="166"/>
      <c r="R14" s="166"/>
      <c r="S14" s="166"/>
      <c r="T14" s="166"/>
      <c r="U14" s="166"/>
      <c r="V14" s="166"/>
      <c r="W14" s="166"/>
      <c r="X14" s="165"/>
      <c r="Y14" s="166"/>
      <c r="Z14" s="166"/>
      <c r="AA14" s="166"/>
      <c r="AB14" s="166"/>
      <c r="AC14" s="166"/>
      <c r="AD14" s="166"/>
      <c r="AE14" s="166"/>
      <c r="AF14" s="14" t="s">
        <v>174</v>
      </c>
      <c r="AG14" s="14" t="s">
        <v>175</v>
      </c>
      <c r="AH14" s="92">
        <v>2000</v>
      </c>
      <c r="AI14" s="92">
        <v>3100</v>
      </c>
      <c r="AJ14" s="92">
        <v>4170</v>
      </c>
      <c r="AK14" s="92">
        <v>4170</v>
      </c>
      <c r="AL14" s="20" t="s">
        <v>176</v>
      </c>
      <c r="AM14" s="16" t="s">
        <v>53</v>
      </c>
      <c r="AN14" s="15">
        <v>4735</v>
      </c>
      <c r="AO14" s="92">
        <v>2000</v>
      </c>
      <c r="AP14" s="92">
        <v>3100</v>
      </c>
      <c r="AQ14" s="92">
        <v>4170</v>
      </c>
      <c r="AR14" s="92">
        <v>4170</v>
      </c>
      <c r="AS14" s="23">
        <v>81102960</v>
      </c>
      <c r="AT14" s="23">
        <v>145000000</v>
      </c>
      <c r="AU14" s="23">
        <v>150000000</v>
      </c>
      <c r="AV14" s="23">
        <v>150000000</v>
      </c>
      <c r="AW14" s="15" t="s">
        <v>177</v>
      </c>
      <c r="AX14" s="14" t="s">
        <v>148</v>
      </c>
      <c r="AY14" s="14" t="s">
        <v>178</v>
      </c>
      <c r="AZ14" s="28" t="s">
        <v>179</v>
      </c>
      <c r="BA14" s="79"/>
    </row>
    <row r="15" spans="1:53" ht="62">
      <c r="A15" s="171"/>
      <c r="B15" s="171"/>
      <c r="C15" s="116" t="s">
        <v>137</v>
      </c>
      <c r="D15" s="116" t="s">
        <v>138</v>
      </c>
      <c r="E15" s="116">
        <v>2023</v>
      </c>
      <c r="F15" s="116">
        <v>96.9</v>
      </c>
      <c r="G15" s="116">
        <v>100</v>
      </c>
      <c r="H15" s="174"/>
      <c r="I15" s="174"/>
      <c r="J15" s="174"/>
      <c r="K15" s="174"/>
      <c r="L15" s="174"/>
      <c r="M15" s="174"/>
      <c r="N15" s="174"/>
      <c r="O15" s="174"/>
      <c r="P15" s="116" t="s">
        <v>516</v>
      </c>
      <c r="Q15" s="116" t="s">
        <v>517</v>
      </c>
      <c r="R15" s="116">
        <v>2024</v>
      </c>
      <c r="S15" s="144">
        <v>0.97</v>
      </c>
      <c r="T15" s="144" t="s">
        <v>180</v>
      </c>
      <c r="U15" s="144">
        <v>0.98</v>
      </c>
      <c r="V15" s="144" t="s">
        <v>181</v>
      </c>
      <c r="W15" s="144">
        <v>0.99</v>
      </c>
      <c r="X15" s="165"/>
      <c r="Y15" s="116" t="s">
        <v>182</v>
      </c>
      <c r="Z15" s="116" t="s">
        <v>183</v>
      </c>
      <c r="AA15" s="116" t="s">
        <v>142</v>
      </c>
      <c r="AB15" s="116" t="s">
        <v>51</v>
      </c>
      <c r="AC15" s="116" t="s">
        <v>184</v>
      </c>
      <c r="AD15" s="125">
        <v>3</v>
      </c>
      <c r="AE15" s="125">
        <v>2</v>
      </c>
      <c r="AF15" s="14" t="s">
        <v>540</v>
      </c>
      <c r="AG15" s="14" t="s">
        <v>541</v>
      </c>
      <c r="AH15" s="92" t="s">
        <v>82</v>
      </c>
      <c r="AI15" s="92">
        <v>1000</v>
      </c>
      <c r="AJ15" s="92">
        <v>1000</v>
      </c>
      <c r="AK15" s="92">
        <v>1000</v>
      </c>
      <c r="AL15" s="20" t="s">
        <v>542</v>
      </c>
      <c r="AM15" s="16" t="s">
        <v>51</v>
      </c>
      <c r="AN15" s="16" t="s">
        <v>51</v>
      </c>
      <c r="AO15" s="92" t="s">
        <v>82</v>
      </c>
      <c r="AP15" s="92">
        <v>1000</v>
      </c>
      <c r="AQ15" s="92">
        <v>1000</v>
      </c>
      <c r="AR15" s="92">
        <v>1000</v>
      </c>
      <c r="AS15" s="14" t="s">
        <v>46</v>
      </c>
      <c r="AT15" s="14" t="s">
        <v>46</v>
      </c>
      <c r="AU15" s="14" t="s">
        <v>46</v>
      </c>
      <c r="AV15" s="14" t="s">
        <v>46</v>
      </c>
      <c r="AW15" s="14" t="s">
        <v>185</v>
      </c>
      <c r="AX15" s="14" t="s">
        <v>186</v>
      </c>
      <c r="AY15" s="14" t="s">
        <v>187</v>
      </c>
      <c r="AZ15" s="28" t="s">
        <v>188</v>
      </c>
      <c r="BA15" s="79"/>
    </row>
    <row r="16" spans="1:53" ht="62">
      <c r="A16" s="171"/>
      <c r="B16" s="171"/>
      <c r="C16" s="166"/>
      <c r="D16" s="166"/>
      <c r="E16" s="166"/>
      <c r="F16" s="166"/>
      <c r="G16" s="166"/>
      <c r="H16" s="174"/>
      <c r="I16" s="174"/>
      <c r="J16" s="174"/>
      <c r="K16" s="174"/>
      <c r="L16" s="174"/>
      <c r="M16" s="174"/>
      <c r="N16" s="174"/>
      <c r="O16" s="174"/>
      <c r="P16" s="166"/>
      <c r="Q16" s="166"/>
      <c r="R16" s="166"/>
      <c r="S16" s="166"/>
      <c r="T16" s="166"/>
      <c r="U16" s="166"/>
      <c r="V16" s="166"/>
      <c r="W16" s="166"/>
      <c r="X16" s="165"/>
      <c r="Y16" s="166"/>
      <c r="Z16" s="166"/>
      <c r="AA16" s="166"/>
      <c r="AB16" s="166"/>
      <c r="AC16" s="166"/>
      <c r="AD16" s="166"/>
      <c r="AE16" s="166"/>
      <c r="AF16" s="14" t="s">
        <v>189</v>
      </c>
      <c r="AG16" s="14" t="s">
        <v>145</v>
      </c>
      <c r="AH16" s="94">
        <v>840</v>
      </c>
      <c r="AI16" s="94">
        <v>2520</v>
      </c>
      <c r="AJ16" s="94">
        <v>3360</v>
      </c>
      <c r="AK16" s="94">
        <v>4200</v>
      </c>
      <c r="AL16" s="20" t="s">
        <v>190</v>
      </c>
      <c r="AM16" s="16" t="s">
        <v>53</v>
      </c>
      <c r="AN16" s="19">
        <v>1693</v>
      </c>
      <c r="AO16" s="94">
        <v>840</v>
      </c>
      <c r="AP16" s="94">
        <v>2520</v>
      </c>
      <c r="AQ16" s="94">
        <v>3360</v>
      </c>
      <c r="AR16" s="94">
        <v>4200</v>
      </c>
      <c r="AS16" s="19" t="s">
        <v>46</v>
      </c>
      <c r="AT16" s="19" t="s">
        <v>46</v>
      </c>
      <c r="AU16" s="19" t="s">
        <v>46</v>
      </c>
      <c r="AV16" s="19" t="s">
        <v>46</v>
      </c>
      <c r="AW16" s="19" t="s">
        <v>191</v>
      </c>
      <c r="AX16" s="14" t="s">
        <v>192</v>
      </c>
      <c r="AY16" s="14" t="s">
        <v>187</v>
      </c>
      <c r="AZ16" s="28" t="s">
        <v>193</v>
      </c>
      <c r="BA16" s="79"/>
    </row>
    <row r="17" spans="1:53" ht="76.75" customHeight="1">
      <c r="A17" s="171"/>
      <c r="B17" s="171"/>
      <c r="C17" s="116" t="s">
        <v>194</v>
      </c>
      <c r="D17" s="116" t="s">
        <v>46</v>
      </c>
      <c r="E17" s="116" t="s">
        <v>46</v>
      </c>
      <c r="F17" s="116" t="s">
        <v>46</v>
      </c>
      <c r="G17" s="116" t="s">
        <v>46</v>
      </c>
      <c r="H17" s="174"/>
      <c r="I17" s="174"/>
      <c r="J17" s="174"/>
      <c r="K17" s="174"/>
      <c r="L17" s="174"/>
      <c r="M17" s="174"/>
      <c r="N17" s="174"/>
      <c r="O17" s="174"/>
      <c r="P17" s="14" t="s">
        <v>519</v>
      </c>
      <c r="Q17" s="14" t="s">
        <v>518</v>
      </c>
      <c r="R17" s="14" t="s">
        <v>51</v>
      </c>
      <c r="S17" s="14" t="s">
        <v>51</v>
      </c>
      <c r="T17" s="21">
        <v>0.7</v>
      </c>
      <c r="U17" s="21">
        <v>0.75</v>
      </c>
      <c r="V17" s="21">
        <v>0.8</v>
      </c>
      <c r="W17" s="21">
        <v>0.85</v>
      </c>
      <c r="X17" s="165"/>
      <c r="Y17" s="116" t="s">
        <v>195</v>
      </c>
      <c r="Z17" s="116" t="s">
        <v>196</v>
      </c>
      <c r="AA17" s="116" t="s">
        <v>142</v>
      </c>
      <c r="AB17" s="116" t="s">
        <v>51</v>
      </c>
      <c r="AC17" s="14" t="s">
        <v>197</v>
      </c>
      <c r="AD17" s="19">
        <v>3</v>
      </c>
      <c r="AE17" s="19">
        <v>2</v>
      </c>
      <c r="AF17" s="14" t="s">
        <v>543</v>
      </c>
      <c r="AG17" s="14" t="s">
        <v>544</v>
      </c>
      <c r="AH17" s="94">
        <v>3000</v>
      </c>
      <c r="AI17" s="94">
        <v>5000</v>
      </c>
      <c r="AJ17" s="94">
        <v>6000</v>
      </c>
      <c r="AK17" s="94">
        <v>6500</v>
      </c>
      <c r="AL17" s="20" t="s">
        <v>545</v>
      </c>
      <c r="AM17" s="16" t="s">
        <v>53</v>
      </c>
      <c r="AN17" s="19">
        <v>3699</v>
      </c>
      <c r="AO17" s="94">
        <v>4000</v>
      </c>
      <c r="AP17" s="94">
        <v>5000</v>
      </c>
      <c r="AQ17" s="94">
        <v>6000</v>
      </c>
      <c r="AR17" s="94">
        <v>6500</v>
      </c>
      <c r="AS17" s="19" t="s">
        <v>46</v>
      </c>
      <c r="AT17" s="19" t="s">
        <v>46</v>
      </c>
      <c r="AU17" s="19" t="s">
        <v>46</v>
      </c>
      <c r="AV17" s="19" t="s">
        <v>46</v>
      </c>
      <c r="AW17" s="19" t="s">
        <v>198</v>
      </c>
      <c r="AX17" s="14" t="s">
        <v>148</v>
      </c>
      <c r="AY17" s="14" t="s">
        <v>199</v>
      </c>
      <c r="AZ17" s="28" t="s">
        <v>200</v>
      </c>
      <c r="BA17" s="79"/>
    </row>
    <row r="18" spans="1:53" ht="102">
      <c r="A18" s="171"/>
      <c r="B18" s="171"/>
      <c r="C18" s="165"/>
      <c r="D18" s="165"/>
      <c r="E18" s="165"/>
      <c r="F18" s="165"/>
      <c r="G18" s="165"/>
      <c r="H18" s="174"/>
      <c r="I18" s="174"/>
      <c r="J18" s="174"/>
      <c r="K18" s="174"/>
      <c r="L18" s="174"/>
      <c r="M18" s="174"/>
      <c r="N18" s="174"/>
      <c r="O18" s="174"/>
      <c r="P18" s="14" t="s">
        <v>498</v>
      </c>
      <c r="Q18" s="14" t="s">
        <v>497</v>
      </c>
      <c r="R18" s="14" t="s">
        <v>51</v>
      </c>
      <c r="S18" s="14" t="s">
        <v>51</v>
      </c>
      <c r="T18" s="21">
        <v>0.24</v>
      </c>
      <c r="U18" s="21">
        <v>0.28000000000000003</v>
      </c>
      <c r="V18" s="21">
        <v>0.3</v>
      </c>
      <c r="W18" s="21">
        <v>0.35</v>
      </c>
      <c r="X18" s="165"/>
      <c r="Y18" s="165"/>
      <c r="Z18" s="165"/>
      <c r="AA18" s="165"/>
      <c r="AB18" s="165"/>
      <c r="AC18" s="14" t="s">
        <v>201</v>
      </c>
      <c r="AD18" s="19">
        <v>2</v>
      </c>
      <c r="AE18" s="19">
        <v>1</v>
      </c>
      <c r="AF18" s="14" t="s">
        <v>202</v>
      </c>
      <c r="AG18" s="14" t="s">
        <v>203</v>
      </c>
      <c r="AH18" s="94">
        <v>1200</v>
      </c>
      <c r="AI18" s="94">
        <v>1300</v>
      </c>
      <c r="AJ18" s="94">
        <v>1400</v>
      </c>
      <c r="AK18" s="94">
        <v>1500</v>
      </c>
      <c r="AL18" s="20" t="s">
        <v>204</v>
      </c>
      <c r="AM18" s="16" t="s">
        <v>53</v>
      </c>
      <c r="AN18" s="19">
        <v>89</v>
      </c>
      <c r="AO18" s="94">
        <v>1200</v>
      </c>
      <c r="AP18" s="94">
        <v>1300</v>
      </c>
      <c r="AQ18" s="94">
        <v>1400</v>
      </c>
      <c r="AR18" s="94">
        <v>1500</v>
      </c>
      <c r="AS18" s="23">
        <v>112471764</v>
      </c>
      <c r="AT18" s="23">
        <v>114886922.7568</v>
      </c>
      <c r="AU18" s="23">
        <v>117357013.687096</v>
      </c>
      <c r="AV18" s="23">
        <v>117357013.687096</v>
      </c>
      <c r="AW18" s="19" t="s">
        <v>205</v>
      </c>
      <c r="AX18" s="14" t="s">
        <v>206</v>
      </c>
      <c r="AY18" s="14" t="s">
        <v>207</v>
      </c>
      <c r="AZ18" s="28" t="s">
        <v>208</v>
      </c>
      <c r="BA18" s="79"/>
    </row>
    <row r="19" spans="1:53" ht="108" customHeight="1">
      <c r="A19" s="172"/>
      <c r="B19" s="172"/>
      <c r="C19" s="166"/>
      <c r="D19" s="166"/>
      <c r="E19" s="166"/>
      <c r="F19" s="166"/>
      <c r="G19" s="166"/>
      <c r="H19" s="175"/>
      <c r="I19" s="175"/>
      <c r="J19" s="175"/>
      <c r="K19" s="175"/>
      <c r="L19" s="175"/>
      <c r="M19" s="175"/>
      <c r="N19" s="175"/>
      <c r="O19" s="175"/>
      <c r="P19" s="14" t="s">
        <v>520</v>
      </c>
      <c r="Q19" s="14" t="s">
        <v>523</v>
      </c>
      <c r="R19" s="14" t="s">
        <v>51</v>
      </c>
      <c r="S19" s="14" t="s">
        <v>51</v>
      </c>
      <c r="T19" s="21">
        <v>0.7</v>
      </c>
      <c r="U19" s="21">
        <v>0.75</v>
      </c>
      <c r="V19" s="21">
        <v>0.8</v>
      </c>
      <c r="W19" s="21">
        <v>0.85</v>
      </c>
      <c r="X19" s="166"/>
      <c r="Y19" s="166"/>
      <c r="Z19" s="166"/>
      <c r="AA19" s="166"/>
      <c r="AB19" s="166"/>
      <c r="AC19" s="14" t="s">
        <v>209</v>
      </c>
      <c r="AD19" s="19">
        <v>3</v>
      </c>
      <c r="AE19" s="19">
        <v>3</v>
      </c>
      <c r="AF19" s="14" t="s">
        <v>546</v>
      </c>
      <c r="AG19" s="14" t="s">
        <v>145</v>
      </c>
      <c r="AH19" s="94">
        <v>5000</v>
      </c>
      <c r="AI19" s="94">
        <v>6000</v>
      </c>
      <c r="AJ19" s="94">
        <v>7000</v>
      </c>
      <c r="AK19" s="94">
        <v>8000</v>
      </c>
      <c r="AL19" s="20" t="s">
        <v>547</v>
      </c>
      <c r="AM19" s="16" t="s">
        <v>53</v>
      </c>
      <c r="AN19" s="19">
        <v>6884</v>
      </c>
      <c r="AO19" s="94">
        <v>5000</v>
      </c>
      <c r="AP19" s="94">
        <v>6000</v>
      </c>
      <c r="AQ19" s="94">
        <v>7000</v>
      </c>
      <c r="AR19" s="94">
        <v>8000</v>
      </c>
      <c r="AS19" s="19" t="s">
        <v>46</v>
      </c>
      <c r="AT19" s="19" t="s">
        <v>46</v>
      </c>
      <c r="AU19" s="19" t="s">
        <v>46</v>
      </c>
      <c r="AV19" s="19" t="s">
        <v>46</v>
      </c>
      <c r="AW19" s="19" t="s">
        <v>210</v>
      </c>
      <c r="AX19" s="14" t="s">
        <v>148</v>
      </c>
      <c r="AY19" s="14" t="s">
        <v>199</v>
      </c>
      <c r="AZ19" s="28" t="s">
        <v>211</v>
      </c>
      <c r="BA19" s="79"/>
    </row>
    <row r="20" spans="1:53" ht="117.5">
      <c r="A20" s="138" t="s">
        <v>212</v>
      </c>
      <c r="B20" s="176" t="s">
        <v>460</v>
      </c>
      <c r="C20" s="177" t="s">
        <v>213</v>
      </c>
      <c r="D20" s="177" t="s">
        <v>214</v>
      </c>
      <c r="E20" s="177">
        <v>2021</v>
      </c>
      <c r="F20" s="177">
        <v>6.3</v>
      </c>
      <c r="G20" s="177">
        <v>4.99</v>
      </c>
      <c r="H20" s="138" t="s">
        <v>495</v>
      </c>
      <c r="I20" s="116" t="s">
        <v>494</v>
      </c>
      <c r="J20" s="116">
        <v>2024</v>
      </c>
      <c r="K20" s="140">
        <v>4.5999999999999999E-2</v>
      </c>
      <c r="L20" s="140">
        <v>3.9E-2</v>
      </c>
      <c r="M20" s="140">
        <v>3.2000000000000001E-2</v>
      </c>
      <c r="N20" s="140">
        <v>2.8000000000000001E-2</v>
      </c>
      <c r="O20" s="140">
        <v>2.5000000000000001E-2</v>
      </c>
      <c r="P20" s="138" t="s">
        <v>215</v>
      </c>
      <c r="Q20" s="116" t="s">
        <v>216</v>
      </c>
      <c r="R20" s="149">
        <v>2024</v>
      </c>
      <c r="S20" s="179">
        <v>2.4E-2</v>
      </c>
      <c r="T20" s="179">
        <v>2.0347826086956528E-2</v>
      </c>
      <c r="U20" s="179">
        <v>1.6695652173913059E-2</v>
      </c>
      <c r="V20" s="179">
        <v>1.4608695652173927E-2</v>
      </c>
      <c r="W20" s="179">
        <v>1.3043478260869578E-2</v>
      </c>
      <c r="X20" s="116" t="s">
        <v>217</v>
      </c>
      <c r="Y20" s="116" t="s">
        <v>218</v>
      </c>
      <c r="Z20" s="116" t="s">
        <v>219</v>
      </c>
      <c r="AA20" s="116" t="s">
        <v>220</v>
      </c>
      <c r="AB20" s="116" t="s">
        <v>51</v>
      </c>
      <c r="AC20" s="138" t="s">
        <v>221</v>
      </c>
      <c r="AD20" s="125">
        <v>3</v>
      </c>
      <c r="AE20" s="125">
        <v>1</v>
      </c>
      <c r="AF20" s="14" t="s">
        <v>222</v>
      </c>
      <c r="AG20" s="14" t="s">
        <v>223</v>
      </c>
      <c r="AH20" s="22" t="s">
        <v>224</v>
      </c>
      <c r="AI20" s="15">
        <f>+AH20-(AH20*0.02)-100000</f>
        <v>1352670.66</v>
      </c>
      <c r="AJ20" s="15">
        <f t="shared" ref="AJ20:AK20" si="0">+AI20-(AI20*0.02)</f>
        <v>1325617.2467999998</v>
      </c>
      <c r="AK20" s="15">
        <f t="shared" si="0"/>
        <v>1299104.9018639999</v>
      </c>
      <c r="AL20" s="20" t="s">
        <v>225</v>
      </c>
      <c r="AM20" s="20" t="s">
        <v>53</v>
      </c>
      <c r="AN20" s="22">
        <v>1498960</v>
      </c>
      <c r="AO20" s="22" t="s">
        <v>224</v>
      </c>
      <c r="AP20" s="15">
        <f>+AO20-(AO20*0.02)-100000</f>
        <v>1352670.66</v>
      </c>
      <c r="AQ20" s="15">
        <f t="shared" ref="AQ20" si="1">+AP20-(AP20*0.02)</f>
        <v>1325617.2467999998</v>
      </c>
      <c r="AR20" s="15">
        <f t="shared" ref="AR20" si="2">+AQ20-(AQ20*0.02)</f>
        <v>1299104.9018639999</v>
      </c>
      <c r="AS20" s="23">
        <v>29366370800</v>
      </c>
      <c r="AT20" s="23">
        <f t="shared" ref="AT20:AV20" si="3">AP20*1650*12</f>
        <v>26782879068</v>
      </c>
      <c r="AU20" s="23">
        <f t="shared" si="3"/>
        <v>26247221486.639999</v>
      </c>
      <c r="AV20" s="23">
        <f t="shared" si="3"/>
        <v>25722277056.9072</v>
      </c>
      <c r="AW20" s="15" t="s">
        <v>60</v>
      </c>
      <c r="AX20" s="14" t="s">
        <v>61</v>
      </c>
      <c r="AY20" s="14" t="s">
        <v>226</v>
      </c>
      <c r="AZ20" s="28" t="s">
        <v>227</v>
      </c>
      <c r="BA20" s="79"/>
    </row>
    <row r="21" spans="1:53" ht="81.650000000000006" customHeight="1">
      <c r="A21" s="165"/>
      <c r="B21" s="165"/>
      <c r="C21" s="174"/>
      <c r="D21" s="174"/>
      <c r="E21" s="174"/>
      <c r="F21" s="174"/>
      <c r="G21" s="174"/>
      <c r="H21" s="165"/>
      <c r="I21" s="165"/>
      <c r="J21" s="165"/>
      <c r="K21" s="165"/>
      <c r="L21" s="165"/>
      <c r="M21" s="165"/>
      <c r="N21" s="165"/>
      <c r="O21" s="165"/>
      <c r="P21" s="165"/>
      <c r="Q21" s="182"/>
      <c r="R21" s="174"/>
      <c r="S21" s="180"/>
      <c r="T21" s="180"/>
      <c r="U21" s="180"/>
      <c r="V21" s="180"/>
      <c r="W21" s="180"/>
      <c r="X21" s="165"/>
      <c r="Y21" s="165"/>
      <c r="Z21" s="165"/>
      <c r="AA21" s="165"/>
      <c r="AB21" s="165"/>
      <c r="AC21" s="165"/>
      <c r="AD21" s="165"/>
      <c r="AE21" s="165"/>
      <c r="AF21" s="14" t="s">
        <v>228</v>
      </c>
      <c r="AG21" s="14" t="s">
        <v>223</v>
      </c>
      <c r="AH21" s="92"/>
      <c r="AI21" s="92">
        <v>20000</v>
      </c>
      <c r="AJ21" s="92">
        <v>50000</v>
      </c>
      <c r="AK21" s="92">
        <v>87700</v>
      </c>
      <c r="AL21" s="20" t="s">
        <v>229</v>
      </c>
      <c r="AM21" s="16" t="s">
        <v>51</v>
      </c>
      <c r="AN21" s="15" t="s">
        <v>51</v>
      </c>
      <c r="AO21" s="92"/>
      <c r="AP21" s="92">
        <v>20000</v>
      </c>
      <c r="AQ21" s="92">
        <v>50000</v>
      </c>
      <c r="AR21" s="92">
        <v>87700</v>
      </c>
      <c r="AS21" s="15" t="s">
        <v>46</v>
      </c>
      <c r="AT21" s="15" t="s">
        <v>46</v>
      </c>
      <c r="AU21" s="15" t="s">
        <v>46</v>
      </c>
      <c r="AV21" s="15" t="s">
        <v>46</v>
      </c>
      <c r="AW21" s="14" t="s">
        <v>230</v>
      </c>
      <c r="AX21" s="14" t="s">
        <v>99</v>
      </c>
      <c r="AY21" s="14" t="s">
        <v>231</v>
      </c>
      <c r="AZ21" s="28" t="s">
        <v>232</v>
      </c>
      <c r="BA21" s="79"/>
    </row>
    <row r="22" spans="1:53" ht="111">
      <c r="A22" s="165"/>
      <c r="B22" s="165"/>
      <c r="C22" s="174"/>
      <c r="D22" s="174"/>
      <c r="E22" s="174"/>
      <c r="F22" s="174"/>
      <c r="G22" s="174"/>
      <c r="H22" s="165"/>
      <c r="I22" s="165"/>
      <c r="J22" s="165"/>
      <c r="K22" s="165"/>
      <c r="L22" s="165"/>
      <c r="M22" s="165"/>
      <c r="N22" s="165"/>
      <c r="O22" s="165"/>
      <c r="P22" s="166"/>
      <c r="Q22" s="178"/>
      <c r="R22" s="175"/>
      <c r="S22" s="181"/>
      <c r="T22" s="181"/>
      <c r="U22" s="181"/>
      <c r="V22" s="181"/>
      <c r="W22" s="181"/>
      <c r="X22" s="165"/>
      <c r="Y22" s="165"/>
      <c r="Z22" s="165"/>
      <c r="AA22" s="165"/>
      <c r="AB22" s="165"/>
      <c r="AC22" s="166"/>
      <c r="AD22" s="166"/>
      <c r="AE22" s="166"/>
      <c r="AF22" s="14" t="s">
        <v>548</v>
      </c>
      <c r="AG22" s="14" t="s">
        <v>223</v>
      </c>
      <c r="AH22" s="22">
        <v>1315715</v>
      </c>
      <c r="AI22" s="15">
        <v>1303583</v>
      </c>
      <c r="AJ22" s="15">
        <v>133333</v>
      </c>
      <c r="AK22" s="15">
        <v>133333</v>
      </c>
      <c r="AL22" s="20" t="s">
        <v>549</v>
      </c>
      <c r="AM22" s="20" t="s">
        <v>53</v>
      </c>
      <c r="AN22" s="22">
        <v>1329773</v>
      </c>
      <c r="AO22" s="22">
        <v>1315715</v>
      </c>
      <c r="AP22" s="15">
        <v>1303583</v>
      </c>
      <c r="AQ22" s="15">
        <v>133333</v>
      </c>
      <c r="AR22" s="15">
        <v>133333</v>
      </c>
      <c r="AS22" s="23">
        <v>7613018640</v>
      </c>
      <c r="AT22" s="23">
        <v>7821496547.52244</v>
      </c>
      <c r="AU22" s="23">
        <v>8000000000</v>
      </c>
      <c r="AV22" s="23">
        <v>8000000000</v>
      </c>
      <c r="AW22" s="15" t="s">
        <v>60</v>
      </c>
      <c r="AX22" s="14" t="s">
        <v>61</v>
      </c>
      <c r="AY22" s="14" t="s">
        <v>226</v>
      </c>
      <c r="AZ22" s="28" t="s">
        <v>233</v>
      </c>
      <c r="BA22" s="79"/>
    </row>
    <row r="23" spans="1:53" ht="95.4" customHeight="1">
      <c r="A23" s="166"/>
      <c r="B23" s="166"/>
      <c r="C23" s="175"/>
      <c r="D23" s="175"/>
      <c r="E23" s="175"/>
      <c r="F23" s="175"/>
      <c r="G23" s="175"/>
      <c r="H23" s="166"/>
      <c r="I23" s="166"/>
      <c r="J23" s="166"/>
      <c r="K23" s="166"/>
      <c r="L23" s="166"/>
      <c r="M23" s="166"/>
      <c r="N23" s="166"/>
      <c r="O23" s="166"/>
      <c r="P23" s="29" t="s">
        <v>522</v>
      </c>
      <c r="Q23" s="14" t="s">
        <v>521</v>
      </c>
      <c r="R23" s="14" t="s">
        <v>51</v>
      </c>
      <c r="S23" s="14" t="s">
        <v>51</v>
      </c>
      <c r="T23" s="21">
        <v>0.7</v>
      </c>
      <c r="U23" s="14" t="s">
        <v>234</v>
      </c>
      <c r="V23" s="21">
        <v>0.8</v>
      </c>
      <c r="W23" s="21">
        <v>0.82</v>
      </c>
      <c r="X23" s="166"/>
      <c r="Y23" s="166"/>
      <c r="Z23" s="166"/>
      <c r="AA23" s="166"/>
      <c r="AB23" s="166"/>
      <c r="AC23" s="29" t="s">
        <v>235</v>
      </c>
      <c r="AD23" s="19">
        <v>2</v>
      </c>
      <c r="AE23" s="19">
        <v>1</v>
      </c>
      <c r="AF23" s="14" t="s">
        <v>550</v>
      </c>
      <c r="AG23" s="14" t="s">
        <v>223</v>
      </c>
      <c r="AH23" s="14">
        <v>3000</v>
      </c>
      <c r="AI23" s="14">
        <v>4000</v>
      </c>
      <c r="AJ23" s="14">
        <v>4500</v>
      </c>
      <c r="AK23" s="14">
        <v>5000</v>
      </c>
      <c r="AL23" s="20" t="s">
        <v>551</v>
      </c>
      <c r="AM23" s="20" t="s">
        <v>46</v>
      </c>
      <c r="AN23" s="22" t="s">
        <v>46</v>
      </c>
      <c r="AO23" s="14">
        <v>3000</v>
      </c>
      <c r="AP23" s="14">
        <v>4000</v>
      </c>
      <c r="AQ23" s="14">
        <v>4500</v>
      </c>
      <c r="AR23" s="14">
        <v>5000</v>
      </c>
      <c r="AS23" s="14" t="s">
        <v>46</v>
      </c>
      <c r="AT23" s="14" t="s">
        <v>46</v>
      </c>
      <c r="AU23" s="14" t="s">
        <v>46</v>
      </c>
      <c r="AV23" s="14" t="s">
        <v>46</v>
      </c>
      <c r="AW23" s="14" t="s">
        <v>153</v>
      </c>
      <c r="AX23" s="14" t="s">
        <v>148</v>
      </c>
      <c r="AY23" s="14" t="s">
        <v>199</v>
      </c>
      <c r="AZ23" s="28" t="s">
        <v>236</v>
      </c>
      <c r="BA23" s="79"/>
    </row>
    <row r="24" spans="1:53">
      <c r="L24" s="108"/>
      <c r="M24" s="108"/>
      <c r="N24" s="108"/>
      <c r="O24" s="108"/>
    </row>
    <row r="26" spans="1:53">
      <c r="L26" s="109"/>
      <c r="M26" s="109"/>
      <c r="N26" s="109"/>
      <c r="O26" s="109"/>
    </row>
    <row r="27" spans="1:53">
      <c r="L27" s="109"/>
      <c r="M27" s="109"/>
      <c r="N27" s="109"/>
      <c r="O27" s="109"/>
    </row>
    <row r="28" spans="1:53">
      <c r="K28" s="108"/>
      <c r="L28" s="108"/>
      <c r="M28" s="108"/>
      <c r="N28" s="108"/>
      <c r="O28" s="108"/>
    </row>
  </sheetData>
  <mergeCells count="148">
    <mergeCell ref="P15:P16"/>
    <mergeCell ref="Q15:Q16"/>
    <mergeCell ref="U15:U16"/>
    <mergeCell ref="V15:V16"/>
    <mergeCell ref="G15:G16"/>
    <mergeCell ref="G17:G19"/>
    <mergeCell ref="G7:G8"/>
    <mergeCell ref="H9:H19"/>
    <mergeCell ref="I9:I19"/>
    <mergeCell ref="J9:J19"/>
    <mergeCell ref="K9:K19"/>
    <mergeCell ref="L9:L19"/>
    <mergeCell ref="M9:M19"/>
    <mergeCell ref="O7:O8"/>
    <mergeCell ref="X7:X8"/>
    <mergeCell ref="Y7:Y8"/>
    <mergeCell ref="Z7:Z8"/>
    <mergeCell ref="AA7:AA8"/>
    <mergeCell ref="AB7:AB8"/>
    <mergeCell ref="AZ7:AZ8"/>
    <mergeCell ref="H7:H8"/>
    <mergeCell ref="I7:I8"/>
    <mergeCell ref="J7:J8"/>
    <mergeCell ref="K7:K8"/>
    <mergeCell ref="L7:L8"/>
    <mergeCell ref="M7:M8"/>
    <mergeCell ref="N7:N8"/>
    <mergeCell ref="AB15:AB16"/>
    <mergeCell ref="AB17:AB19"/>
    <mergeCell ref="AB20:AB23"/>
    <mergeCell ref="AC20:AC22"/>
    <mergeCell ref="AD20:AD22"/>
    <mergeCell ref="AE20:AE22"/>
    <mergeCell ref="AB9:AB14"/>
    <mergeCell ref="AC9:AC14"/>
    <mergeCell ref="AD9:AD14"/>
    <mergeCell ref="AE9:AE14"/>
    <mergeCell ref="AC15:AC16"/>
    <mergeCell ref="AD15:AD16"/>
    <mergeCell ref="AE15:AE16"/>
    <mergeCell ref="Y17:Y19"/>
    <mergeCell ref="Z17:Z19"/>
    <mergeCell ref="U9:U14"/>
    <mergeCell ref="V9:V14"/>
    <mergeCell ref="W9:W14"/>
    <mergeCell ref="X9:X19"/>
    <mergeCell ref="Z9:Z14"/>
    <mergeCell ref="AA9:AA14"/>
    <mergeCell ref="W15:W16"/>
    <mergeCell ref="AA17:AA19"/>
    <mergeCell ref="W20:W22"/>
    <mergeCell ref="X20:X23"/>
    <mergeCell ref="Y20:Y23"/>
    <mergeCell ref="Z20:Z23"/>
    <mergeCell ref="AA20:AA23"/>
    <mergeCell ref="M20:M23"/>
    <mergeCell ref="N20:N23"/>
    <mergeCell ref="O20:O23"/>
    <mergeCell ref="P20:P22"/>
    <mergeCell ref="Q20:Q22"/>
    <mergeCell ref="R20:R22"/>
    <mergeCell ref="S20:S22"/>
    <mergeCell ref="G20:G23"/>
    <mergeCell ref="H20:H23"/>
    <mergeCell ref="I20:I23"/>
    <mergeCell ref="J20:J23"/>
    <mergeCell ref="K20:K23"/>
    <mergeCell ref="L20:L23"/>
    <mergeCell ref="T20:T22"/>
    <mergeCell ref="U20:U22"/>
    <mergeCell ref="V20:V22"/>
    <mergeCell ref="A20:A23"/>
    <mergeCell ref="B20:B23"/>
    <mergeCell ref="C20:C23"/>
    <mergeCell ref="A7:A8"/>
    <mergeCell ref="B7:B8"/>
    <mergeCell ref="C7:C8"/>
    <mergeCell ref="D7:D8"/>
    <mergeCell ref="E7:E8"/>
    <mergeCell ref="F7:F8"/>
    <mergeCell ref="F15:F16"/>
    <mergeCell ref="D15:D16"/>
    <mergeCell ref="E15:E16"/>
    <mergeCell ref="D17:D19"/>
    <mergeCell ref="E17:E19"/>
    <mergeCell ref="F17:F19"/>
    <mergeCell ref="D20:D23"/>
    <mergeCell ref="E20:E23"/>
    <mergeCell ref="F20:F23"/>
    <mergeCell ref="C15:C16"/>
    <mergeCell ref="B9:B19"/>
    <mergeCell ref="AL4:AL6"/>
    <mergeCell ref="A5:A6"/>
    <mergeCell ref="B5:B6"/>
    <mergeCell ref="C5:C6"/>
    <mergeCell ref="D5:D6"/>
    <mergeCell ref="E5:F6"/>
    <mergeCell ref="H5:H6"/>
    <mergeCell ref="I5:I6"/>
    <mergeCell ref="A9:A19"/>
    <mergeCell ref="C17:C19"/>
    <mergeCell ref="R15:R16"/>
    <mergeCell ref="S15:S16"/>
    <mergeCell ref="N9:N19"/>
    <mergeCell ref="O9:O19"/>
    <mergeCell ref="P9:P14"/>
    <mergeCell ref="Q9:Q14"/>
    <mergeCell ref="R9:R14"/>
    <mergeCell ref="S9:S14"/>
    <mergeCell ref="T9:T14"/>
    <mergeCell ref="T15:T16"/>
    <mergeCell ref="Y9:Y14"/>
    <mergeCell ref="Y15:Y16"/>
    <mergeCell ref="Z15:Z16"/>
    <mergeCell ref="AA15:AA16"/>
    <mergeCell ref="Z5:Z6"/>
    <mergeCell ref="AD5:AD6"/>
    <mergeCell ref="AE5:AE6"/>
    <mergeCell ref="AA4:AA6"/>
    <mergeCell ref="AB4:AB6"/>
    <mergeCell ref="AC4:AC6"/>
    <mergeCell ref="AF4:AF6"/>
    <mergeCell ref="AG4:AG6"/>
    <mergeCell ref="AH4:AK5"/>
    <mergeCell ref="A1:AY1"/>
    <mergeCell ref="A2:AY2"/>
    <mergeCell ref="A3:AY3"/>
    <mergeCell ref="A4:G4"/>
    <mergeCell ref="H4:O4"/>
    <mergeCell ref="Q4:W4"/>
    <mergeCell ref="X4:Z4"/>
    <mergeCell ref="AD4:AE4"/>
    <mergeCell ref="AM4:AN6"/>
    <mergeCell ref="AO4:AR5"/>
    <mergeCell ref="AS4:AV5"/>
    <mergeCell ref="AW4:AW6"/>
    <mergeCell ref="AX4:AX6"/>
    <mergeCell ref="AY4:AY6"/>
    <mergeCell ref="J5:K6"/>
    <mergeCell ref="L5:L6"/>
    <mergeCell ref="M5:M6"/>
    <mergeCell ref="N5:N6"/>
    <mergeCell ref="O5:O6"/>
    <mergeCell ref="P5:P6"/>
    <mergeCell ref="Q5:Q6"/>
    <mergeCell ref="R5:S6"/>
    <mergeCell ref="X5:X6"/>
    <mergeCell ref="Y5:Y6"/>
  </mergeCells>
  <pageMargins left="0.7" right="0.7" top="0.75" bottom="0.75" header="0" footer="0"/>
  <pageSetup paperSize="9" scale="10" fitToHeight="0" orientation="landscape" r:id="rId1"/>
  <colBreaks count="1" manualBreakCount="1">
    <brk id="2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5"/>
  <sheetViews>
    <sheetView view="pageBreakPreview" topLeftCell="K1" zoomScale="18" zoomScaleNormal="10" zoomScaleSheetLayoutView="85" workbookViewId="0">
      <selection activeCell="AL10" sqref="AL10"/>
    </sheetView>
  </sheetViews>
  <sheetFormatPr baseColWidth="10" defaultColWidth="14.453125" defaultRowHeight="14.5"/>
  <cols>
    <col min="1" max="1" width="33.36328125" bestFit="1" customWidth="1"/>
    <col min="2" max="2" width="34.453125" bestFit="1" customWidth="1"/>
    <col min="3" max="3" width="56.08984375" bestFit="1" customWidth="1"/>
    <col min="4" max="4" width="29.90625" bestFit="1" customWidth="1"/>
    <col min="5" max="5" width="9.36328125" bestFit="1" customWidth="1"/>
    <col min="6" max="6" width="10.453125" bestFit="1" customWidth="1"/>
    <col min="7" max="7" width="20.08984375" bestFit="1" customWidth="1"/>
    <col min="8" max="9" width="39" bestFit="1" customWidth="1"/>
    <col min="10" max="10" width="9.36328125" bestFit="1" customWidth="1"/>
    <col min="11" max="11" width="11" bestFit="1" customWidth="1"/>
    <col min="12" max="15" width="13.90625" bestFit="1" customWidth="1"/>
    <col min="16" max="16" width="45.90625" bestFit="1" customWidth="1"/>
    <col min="17" max="17" width="48.6328125" bestFit="1" customWidth="1"/>
    <col min="18" max="18" width="9.36328125" bestFit="1" customWidth="1"/>
    <col min="19" max="19" width="16.08984375" bestFit="1" customWidth="1"/>
    <col min="20" max="23" width="16.6328125" bestFit="1" customWidth="1"/>
    <col min="24" max="24" width="41.90625" bestFit="1" customWidth="1"/>
    <col min="25" max="25" width="66.453125" bestFit="1" customWidth="1"/>
    <col min="26" max="26" width="85.36328125" bestFit="1" customWidth="1"/>
    <col min="27" max="27" width="33.36328125" bestFit="1" customWidth="1"/>
    <col min="28" max="28" width="71" bestFit="1" customWidth="1"/>
    <col min="29" max="29" width="28" bestFit="1" customWidth="1"/>
    <col min="30" max="30" width="16.08984375" bestFit="1" customWidth="1"/>
    <col min="31" max="31" width="21.36328125" bestFit="1" customWidth="1"/>
    <col min="32" max="32" width="50.08984375" customWidth="1"/>
    <col min="33" max="33" width="30.453125" bestFit="1" customWidth="1"/>
    <col min="34" max="37" width="16.6328125" hidden="1" customWidth="1"/>
    <col min="38" max="38" width="40.08984375" bestFit="1" customWidth="1"/>
    <col min="39" max="39" width="9.36328125" bestFit="1" customWidth="1"/>
    <col min="40" max="40" width="16.08984375" bestFit="1" customWidth="1"/>
    <col min="41" max="44" width="16.6328125" bestFit="1" customWidth="1"/>
    <col min="45" max="47" width="13.90625" bestFit="1" customWidth="1"/>
    <col min="48" max="48" width="12.6328125" bestFit="1" customWidth="1"/>
    <col min="49" max="49" width="36.08984375" bestFit="1" customWidth="1"/>
    <col min="50" max="50" width="31.54296875" bestFit="1" customWidth="1"/>
    <col min="51" max="51" width="48.08984375" bestFit="1" customWidth="1"/>
    <col min="52" max="52" width="59.54296875" bestFit="1" customWidth="1"/>
  </cols>
  <sheetData>
    <row r="1" spans="1:52" ht="15.5">
      <c r="A1" s="201" t="s">
        <v>112</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2"/>
      <c r="AZ1" s="30"/>
    </row>
    <row r="2" spans="1:52" ht="15.5">
      <c r="A2" s="201" t="s">
        <v>5</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2"/>
      <c r="AZ2" s="30"/>
    </row>
    <row r="3" spans="1:52" ht="15.5">
      <c r="A3" s="202" t="s">
        <v>3</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2"/>
      <c r="AZ3" s="2"/>
    </row>
    <row r="4" spans="1:52" ht="15.5">
      <c r="A4" s="198" t="s">
        <v>6</v>
      </c>
      <c r="B4" s="134"/>
      <c r="C4" s="134"/>
      <c r="D4" s="134"/>
      <c r="E4" s="134"/>
      <c r="F4" s="134"/>
      <c r="G4" s="128"/>
      <c r="H4" s="198" t="s">
        <v>7</v>
      </c>
      <c r="I4" s="134"/>
      <c r="J4" s="134"/>
      <c r="K4" s="134"/>
      <c r="L4" s="134"/>
      <c r="M4" s="134"/>
      <c r="N4" s="134"/>
      <c r="O4" s="128"/>
      <c r="P4" s="198" t="s">
        <v>8</v>
      </c>
      <c r="Q4" s="134"/>
      <c r="R4" s="134"/>
      <c r="S4" s="134"/>
      <c r="T4" s="134"/>
      <c r="U4" s="134"/>
      <c r="V4" s="134"/>
      <c r="W4" s="128"/>
      <c r="X4" s="198" t="s">
        <v>9</v>
      </c>
      <c r="Y4" s="134"/>
      <c r="Z4" s="122"/>
      <c r="AA4" s="137" t="s">
        <v>10</v>
      </c>
      <c r="AB4" s="137" t="s">
        <v>11</v>
      </c>
      <c r="AC4" s="137" t="s">
        <v>12</v>
      </c>
      <c r="AD4" s="196" t="s">
        <v>13</v>
      </c>
      <c r="AE4" s="122"/>
      <c r="AF4" s="124" t="s">
        <v>34</v>
      </c>
      <c r="AG4" s="124" t="s">
        <v>35</v>
      </c>
      <c r="AH4" s="200" t="s">
        <v>36</v>
      </c>
      <c r="AI4" s="134"/>
      <c r="AJ4" s="134"/>
      <c r="AK4" s="128"/>
      <c r="AL4" s="169" t="s">
        <v>15</v>
      </c>
      <c r="AM4" s="127" t="s">
        <v>16</v>
      </c>
      <c r="AN4" s="128"/>
      <c r="AO4" s="133" t="s">
        <v>17</v>
      </c>
      <c r="AP4" s="134"/>
      <c r="AQ4" s="134"/>
      <c r="AR4" s="128"/>
      <c r="AS4" s="133" t="s">
        <v>18</v>
      </c>
      <c r="AT4" s="134"/>
      <c r="AU4" s="134"/>
      <c r="AV4" s="128"/>
      <c r="AW4" s="31"/>
      <c r="AX4" s="31"/>
      <c r="AY4" s="31"/>
      <c r="AZ4" s="32"/>
    </row>
    <row r="5" spans="1:52" ht="15.5">
      <c r="A5" s="203" t="s">
        <v>19</v>
      </c>
      <c r="B5" s="203" t="s">
        <v>113</v>
      </c>
      <c r="C5" s="203" t="s">
        <v>21</v>
      </c>
      <c r="D5" s="203" t="s">
        <v>22</v>
      </c>
      <c r="E5" s="203" t="s">
        <v>23</v>
      </c>
      <c r="F5" s="188"/>
      <c r="G5" s="81" t="s">
        <v>24</v>
      </c>
      <c r="H5" s="205" t="s">
        <v>25</v>
      </c>
      <c r="I5" s="203" t="s">
        <v>26</v>
      </c>
      <c r="J5" s="203" t="s">
        <v>27</v>
      </c>
      <c r="K5" s="188"/>
      <c r="L5" s="203">
        <v>2025</v>
      </c>
      <c r="M5" s="203">
        <v>2026</v>
      </c>
      <c r="N5" s="203">
        <v>2027</v>
      </c>
      <c r="O5" s="203">
        <v>2028</v>
      </c>
      <c r="P5" s="205" t="s">
        <v>28</v>
      </c>
      <c r="Q5" s="203" t="s">
        <v>466</v>
      </c>
      <c r="R5" s="203" t="s">
        <v>27</v>
      </c>
      <c r="S5" s="188"/>
      <c r="T5" s="203">
        <v>2025</v>
      </c>
      <c r="U5" s="203">
        <v>2026</v>
      </c>
      <c r="V5" s="203">
        <v>2027</v>
      </c>
      <c r="W5" s="203">
        <v>2028</v>
      </c>
      <c r="X5" s="203" t="s">
        <v>29</v>
      </c>
      <c r="Y5" s="203" t="s">
        <v>30</v>
      </c>
      <c r="Z5" s="204" t="s">
        <v>31</v>
      </c>
      <c r="AA5" s="119"/>
      <c r="AB5" s="119"/>
      <c r="AC5" s="119"/>
      <c r="AD5" s="136" t="s">
        <v>32</v>
      </c>
      <c r="AE5" s="136" t="s">
        <v>33</v>
      </c>
      <c r="AF5" s="119"/>
      <c r="AG5" s="119"/>
      <c r="AH5" s="131"/>
      <c r="AI5" s="135"/>
      <c r="AJ5" s="135"/>
      <c r="AK5" s="132"/>
      <c r="AL5" s="119"/>
      <c r="AM5" s="129"/>
      <c r="AN5" s="130"/>
      <c r="AO5" s="131"/>
      <c r="AP5" s="135"/>
      <c r="AQ5" s="135"/>
      <c r="AR5" s="132"/>
      <c r="AS5" s="131"/>
      <c r="AT5" s="135"/>
      <c r="AU5" s="135"/>
      <c r="AV5" s="132"/>
      <c r="AW5" s="10" t="s">
        <v>37</v>
      </c>
      <c r="AX5" s="10" t="s">
        <v>38</v>
      </c>
      <c r="AY5" s="124" t="s">
        <v>237</v>
      </c>
      <c r="AZ5" s="11" t="s">
        <v>40</v>
      </c>
    </row>
    <row r="6" spans="1:52" ht="15.5">
      <c r="A6" s="188"/>
      <c r="B6" s="188"/>
      <c r="C6" s="188"/>
      <c r="D6" s="188"/>
      <c r="E6" s="188"/>
      <c r="F6" s="188"/>
      <c r="G6" s="81">
        <v>2028</v>
      </c>
      <c r="H6" s="188"/>
      <c r="I6" s="188"/>
      <c r="J6" s="188"/>
      <c r="K6" s="188"/>
      <c r="L6" s="188"/>
      <c r="M6" s="188"/>
      <c r="N6" s="188"/>
      <c r="O6" s="188"/>
      <c r="P6" s="188"/>
      <c r="Q6" s="188"/>
      <c r="R6" s="188"/>
      <c r="S6" s="188"/>
      <c r="T6" s="188"/>
      <c r="U6" s="188"/>
      <c r="V6" s="188"/>
      <c r="W6" s="188"/>
      <c r="X6" s="188"/>
      <c r="Y6" s="188"/>
      <c r="Z6" s="132"/>
      <c r="AA6" s="117"/>
      <c r="AB6" s="117"/>
      <c r="AC6" s="117"/>
      <c r="AD6" s="117"/>
      <c r="AE6" s="117"/>
      <c r="AF6" s="117"/>
      <c r="AG6" s="117"/>
      <c r="AH6" s="25">
        <v>2025</v>
      </c>
      <c r="AI6" s="25">
        <v>2026</v>
      </c>
      <c r="AJ6" s="25">
        <v>2027</v>
      </c>
      <c r="AK6" s="25">
        <v>2028</v>
      </c>
      <c r="AL6" s="117"/>
      <c r="AM6" s="131"/>
      <c r="AN6" s="132"/>
      <c r="AO6" s="33">
        <v>2025</v>
      </c>
      <c r="AP6" s="33">
        <v>2026</v>
      </c>
      <c r="AQ6" s="33">
        <v>2027</v>
      </c>
      <c r="AR6" s="33">
        <v>2028</v>
      </c>
      <c r="AS6" s="33" t="s">
        <v>41</v>
      </c>
      <c r="AT6" s="33" t="s">
        <v>42</v>
      </c>
      <c r="AU6" s="33" t="s">
        <v>43</v>
      </c>
      <c r="AV6" s="33" t="s">
        <v>44</v>
      </c>
      <c r="AW6" s="11"/>
      <c r="AX6" s="11"/>
      <c r="AY6" s="117"/>
      <c r="AZ6" s="11"/>
    </row>
    <row r="7" spans="1:52" ht="201.5">
      <c r="A7" s="82" t="s">
        <v>238</v>
      </c>
      <c r="B7" s="82" t="s">
        <v>461</v>
      </c>
      <c r="C7" s="82" t="s">
        <v>239</v>
      </c>
      <c r="D7" s="82" t="s">
        <v>240</v>
      </c>
      <c r="E7" s="82">
        <v>2023</v>
      </c>
      <c r="F7" s="82">
        <v>14.1</v>
      </c>
      <c r="G7" s="82">
        <v>26.62</v>
      </c>
      <c r="H7" s="82" t="s">
        <v>552</v>
      </c>
      <c r="I7" s="82" t="s">
        <v>241</v>
      </c>
      <c r="J7" s="82">
        <v>2024</v>
      </c>
      <c r="K7" s="82">
        <v>36000</v>
      </c>
      <c r="L7" s="101">
        <v>80000</v>
      </c>
      <c r="M7" s="101">
        <v>80000</v>
      </c>
      <c r="N7" s="101">
        <v>80000</v>
      </c>
      <c r="O7" s="101">
        <v>80000</v>
      </c>
      <c r="P7" s="82" t="s">
        <v>554</v>
      </c>
      <c r="Q7" s="82" t="s">
        <v>474</v>
      </c>
      <c r="R7" s="82">
        <v>2024</v>
      </c>
      <c r="S7" s="84">
        <v>47816</v>
      </c>
      <c r="T7" s="85">
        <v>80000</v>
      </c>
      <c r="U7" s="85">
        <v>80000</v>
      </c>
      <c r="V7" s="85">
        <v>80000</v>
      </c>
      <c r="W7" s="85">
        <v>80000</v>
      </c>
      <c r="X7" s="83" t="s">
        <v>242</v>
      </c>
      <c r="Y7" s="83" t="s">
        <v>243</v>
      </c>
      <c r="Z7" s="80" t="s">
        <v>244</v>
      </c>
      <c r="AA7" s="27" t="s">
        <v>245</v>
      </c>
      <c r="AB7" s="27" t="s">
        <v>51</v>
      </c>
      <c r="AC7" s="197" t="s">
        <v>246</v>
      </c>
      <c r="AD7" s="125">
        <v>3</v>
      </c>
      <c r="AE7" s="125">
        <v>2</v>
      </c>
      <c r="AF7" s="14" t="s">
        <v>477</v>
      </c>
      <c r="AG7" s="14" t="s">
        <v>480</v>
      </c>
      <c r="AH7" s="15">
        <v>80000</v>
      </c>
      <c r="AI7" s="15">
        <v>80000</v>
      </c>
      <c r="AJ7" s="15">
        <v>80000</v>
      </c>
      <c r="AK7" s="15">
        <v>80000</v>
      </c>
      <c r="AL7" s="16" t="s">
        <v>558</v>
      </c>
      <c r="AM7" s="16" t="s">
        <v>53</v>
      </c>
      <c r="AN7" s="15">
        <v>42104</v>
      </c>
      <c r="AO7" s="15">
        <v>80000</v>
      </c>
      <c r="AP7" s="15">
        <v>80000</v>
      </c>
      <c r="AQ7" s="15">
        <v>80000</v>
      </c>
      <c r="AR7" s="15">
        <v>80000</v>
      </c>
      <c r="AS7" s="199">
        <v>250000000</v>
      </c>
      <c r="AT7" s="199">
        <v>250000000</v>
      </c>
      <c r="AU7" s="199">
        <v>250000000</v>
      </c>
      <c r="AV7" s="116" t="s">
        <v>46</v>
      </c>
      <c r="AW7" s="14" t="s">
        <v>247</v>
      </c>
      <c r="AX7" s="14" t="s">
        <v>248</v>
      </c>
      <c r="AY7" s="14" t="s">
        <v>249</v>
      </c>
      <c r="AZ7" s="14" t="s">
        <v>250</v>
      </c>
    </row>
    <row r="8" spans="1:52" ht="186">
      <c r="A8" s="82" t="s">
        <v>251</v>
      </c>
      <c r="B8" s="90" t="s">
        <v>462</v>
      </c>
      <c r="C8" s="82" t="s">
        <v>252</v>
      </c>
      <c r="D8" s="82" t="s">
        <v>253</v>
      </c>
      <c r="E8" s="82">
        <v>2023</v>
      </c>
      <c r="F8" s="82">
        <v>13.4</v>
      </c>
      <c r="G8" s="82">
        <v>20.53</v>
      </c>
      <c r="H8" s="95" t="s">
        <v>553</v>
      </c>
      <c r="I8" s="82" t="s">
        <v>254</v>
      </c>
      <c r="J8" s="82" t="s">
        <v>51</v>
      </c>
      <c r="K8" s="82" t="s">
        <v>51</v>
      </c>
      <c r="L8" s="95">
        <v>12000</v>
      </c>
      <c r="M8" s="95">
        <v>20000</v>
      </c>
      <c r="N8" s="95">
        <v>25000</v>
      </c>
      <c r="O8" s="95">
        <v>30000</v>
      </c>
      <c r="P8" s="82" t="s">
        <v>470</v>
      </c>
      <c r="Q8" s="82" t="s">
        <v>475</v>
      </c>
      <c r="R8" s="82" t="s">
        <v>51</v>
      </c>
      <c r="S8" s="95" t="s">
        <v>51</v>
      </c>
      <c r="T8" s="96">
        <v>12000</v>
      </c>
      <c r="U8" s="96">
        <v>20000</v>
      </c>
      <c r="V8" s="96">
        <v>25000</v>
      </c>
      <c r="W8" s="96">
        <v>30000</v>
      </c>
      <c r="X8" s="83" t="s">
        <v>255</v>
      </c>
      <c r="Y8" s="83" t="s">
        <v>256</v>
      </c>
      <c r="Z8" s="80" t="s">
        <v>257</v>
      </c>
      <c r="AA8" s="27" t="s">
        <v>245</v>
      </c>
      <c r="AB8" s="27" t="s">
        <v>51</v>
      </c>
      <c r="AC8" s="119"/>
      <c r="AD8" s="119"/>
      <c r="AE8" s="119"/>
      <c r="AF8" s="14" t="s">
        <v>478</v>
      </c>
      <c r="AG8" s="14" t="s">
        <v>480</v>
      </c>
      <c r="AH8" s="96">
        <v>12000</v>
      </c>
      <c r="AI8" s="96">
        <v>20000</v>
      </c>
      <c r="AJ8" s="96">
        <v>25000</v>
      </c>
      <c r="AK8" s="96">
        <v>30000</v>
      </c>
      <c r="AL8" s="16" t="s">
        <v>559</v>
      </c>
      <c r="AM8" s="16" t="s">
        <v>46</v>
      </c>
      <c r="AN8" s="16" t="s">
        <v>46</v>
      </c>
      <c r="AO8" s="103">
        <v>12000</v>
      </c>
      <c r="AP8" s="103">
        <v>20000</v>
      </c>
      <c r="AQ8" s="103">
        <v>25000</v>
      </c>
      <c r="AR8" s="103">
        <v>30000</v>
      </c>
      <c r="AS8" s="119"/>
      <c r="AT8" s="119"/>
      <c r="AU8" s="119"/>
      <c r="AV8" s="119"/>
      <c r="AW8" s="14" t="s">
        <v>247</v>
      </c>
      <c r="AX8" s="14" t="s">
        <v>248</v>
      </c>
      <c r="AY8" s="14" t="s">
        <v>258</v>
      </c>
      <c r="AZ8" s="14" t="s">
        <v>259</v>
      </c>
    </row>
    <row r="9" spans="1:52" ht="248">
      <c r="A9" s="187" t="s">
        <v>238</v>
      </c>
      <c r="B9" s="187" t="s">
        <v>461</v>
      </c>
      <c r="C9" s="82" t="s">
        <v>239</v>
      </c>
      <c r="D9" s="82" t="s">
        <v>240</v>
      </c>
      <c r="E9" s="82">
        <v>2023</v>
      </c>
      <c r="F9" s="82">
        <v>14.1</v>
      </c>
      <c r="G9" s="82">
        <v>26.62</v>
      </c>
      <c r="H9" s="187" t="s">
        <v>469</v>
      </c>
      <c r="I9" s="187" t="s">
        <v>260</v>
      </c>
      <c r="J9" s="187">
        <v>2024</v>
      </c>
      <c r="K9" s="189">
        <v>0.33</v>
      </c>
      <c r="L9" s="190"/>
      <c r="M9" s="190">
        <v>0.36</v>
      </c>
      <c r="N9" s="190"/>
      <c r="O9" s="190">
        <v>0.39</v>
      </c>
      <c r="P9" s="82" t="s">
        <v>261</v>
      </c>
      <c r="Q9" s="82" t="s">
        <v>476</v>
      </c>
      <c r="R9" s="82" t="s">
        <v>51</v>
      </c>
      <c r="S9" s="82" t="s">
        <v>51</v>
      </c>
      <c r="T9" s="87">
        <v>8400</v>
      </c>
      <c r="U9" s="87">
        <v>8400</v>
      </c>
      <c r="V9" s="87">
        <v>8400</v>
      </c>
      <c r="W9" s="87">
        <v>8400</v>
      </c>
      <c r="X9" s="83" t="s">
        <v>262</v>
      </c>
      <c r="Y9" s="83" t="s">
        <v>263</v>
      </c>
      <c r="Z9" s="80" t="s">
        <v>264</v>
      </c>
      <c r="AA9" s="27" t="s">
        <v>245</v>
      </c>
      <c r="AB9" s="27" t="s">
        <v>51</v>
      </c>
      <c r="AC9" s="117"/>
      <c r="AD9" s="117"/>
      <c r="AE9" s="117"/>
      <c r="AF9" s="14" t="s">
        <v>479</v>
      </c>
      <c r="AG9" s="14" t="s">
        <v>480</v>
      </c>
      <c r="AH9" s="96">
        <v>8400</v>
      </c>
      <c r="AI9" s="96">
        <v>8400</v>
      </c>
      <c r="AJ9" s="96">
        <v>8400</v>
      </c>
      <c r="AK9" s="96">
        <v>8400</v>
      </c>
      <c r="AL9" s="16" t="s">
        <v>560</v>
      </c>
      <c r="AM9" s="16" t="s">
        <v>46</v>
      </c>
      <c r="AN9" s="16" t="s">
        <v>46</v>
      </c>
      <c r="AO9" s="103">
        <v>8400</v>
      </c>
      <c r="AP9" s="103">
        <v>8400</v>
      </c>
      <c r="AQ9" s="103">
        <v>8400</v>
      </c>
      <c r="AR9" s="103">
        <v>8400</v>
      </c>
      <c r="AS9" s="117"/>
      <c r="AT9" s="117"/>
      <c r="AU9" s="117"/>
      <c r="AV9" s="117"/>
      <c r="AW9" s="14" t="s">
        <v>265</v>
      </c>
      <c r="AX9" s="14" t="s">
        <v>248</v>
      </c>
      <c r="AY9" s="14" t="s">
        <v>258</v>
      </c>
      <c r="AZ9" s="14" t="s">
        <v>266</v>
      </c>
    </row>
    <row r="10" spans="1:52" ht="93">
      <c r="A10" s="188"/>
      <c r="B10" s="187"/>
      <c r="C10" s="82" t="s">
        <v>267</v>
      </c>
      <c r="D10" s="82" t="s">
        <v>268</v>
      </c>
      <c r="E10" s="82">
        <v>2023</v>
      </c>
      <c r="F10" s="82">
        <v>43.46</v>
      </c>
      <c r="G10" s="82">
        <v>53.8</v>
      </c>
      <c r="H10" s="188"/>
      <c r="I10" s="188"/>
      <c r="J10" s="188"/>
      <c r="K10" s="188"/>
      <c r="L10" s="188"/>
      <c r="M10" s="188"/>
      <c r="N10" s="188"/>
      <c r="O10" s="188"/>
      <c r="P10" s="187" t="s">
        <v>269</v>
      </c>
      <c r="Q10" s="187" t="s">
        <v>481</v>
      </c>
      <c r="R10" s="187" t="s">
        <v>51</v>
      </c>
      <c r="S10" s="187" t="s">
        <v>51</v>
      </c>
      <c r="T10" s="189">
        <v>0.22</v>
      </c>
      <c r="U10" s="189">
        <v>0.26</v>
      </c>
      <c r="V10" s="189">
        <v>0.3</v>
      </c>
      <c r="W10" s="189">
        <v>0.35</v>
      </c>
      <c r="X10" s="187" t="s">
        <v>255</v>
      </c>
      <c r="Y10" s="187" t="s">
        <v>256</v>
      </c>
      <c r="Z10" s="184" t="s">
        <v>270</v>
      </c>
      <c r="AA10" s="116" t="s">
        <v>245</v>
      </c>
      <c r="AB10" s="116" t="s">
        <v>51</v>
      </c>
      <c r="AC10" s="116" t="s">
        <v>271</v>
      </c>
      <c r="AD10" s="125">
        <v>2</v>
      </c>
      <c r="AE10" s="125">
        <v>2</v>
      </c>
      <c r="AF10" s="14" t="s">
        <v>482</v>
      </c>
      <c r="AG10" s="14" t="s">
        <v>562</v>
      </c>
      <c r="AH10" s="106"/>
      <c r="AI10" s="106">
        <v>1</v>
      </c>
      <c r="AJ10" s="106">
        <v>1</v>
      </c>
      <c r="AK10" s="106">
        <v>1</v>
      </c>
      <c r="AL10" s="16" t="s">
        <v>561</v>
      </c>
      <c r="AM10" s="16" t="s">
        <v>46</v>
      </c>
      <c r="AN10" s="16" t="s">
        <v>46</v>
      </c>
      <c r="AO10" s="106" t="s">
        <v>82</v>
      </c>
      <c r="AP10" s="106">
        <v>1</v>
      </c>
      <c r="AQ10" s="106">
        <v>1</v>
      </c>
      <c r="AR10" s="106">
        <v>1</v>
      </c>
      <c r="AS10" s="14" t="s">
        <v>46</v>
      </c>
      <c r="AT10" s="14" t="s">
        <v>46</v>
      </c>
      <c r="AU10" s="14" t="s">
        <v>46</v>
      </c>
      <c r="AV10" s="14" t="s">
        <v>46</v>
      </c>
      <c r="AW10" s="14" t="s">
        <v>272</v>
      </c>
      <c r="AX10" s="14" t="s">
        <v>273</v>
      </c>
      <c r="AY10" s="14" t="s">
        <v>274</v>
      </c>
      <c r="AZ10" s="14" t="s">
        <v>275</v>
      </c>
    </row>
    <row r="11" spans="1:52" ht="93">
      <c r="A11" s="82" t="s">
        <v>276</v>
      </c>
      <c r="B11" s="88" t="s">
        <v>463</v>
      </c>
      <c r="C11" s="82" t="s">
        <v>277</v>
      </c>
      <c r="D11" s="82" t="s">
        <v>278</v>
      </c>
      <c r="E11" s="82">
        <v>2023</v>
      </c>
      <c r="F11" s="82">
        <v>64.3</v>
      </c>
      <c r="G11" s="82">
        <v>55.17</v>
      </c>
      <c r="H11" s="188"/>
      <c r="I11" s="188"/>
      <c r="J11" s="188"/>
      <c r="K11" s="188"/>
      <c r="L11" s="188"/>
      <c r="M11" s="188"/>
      <c r="N11" s="188"/>
      <c r="O11" s="188"/>
      <c r="P11" s="188"/>
      <c r="Q11" s="188"/>
      <c r="R11" s="188"/>
      <c r="S11" s="188"/>
      <c r="T11" s="188"/>
      <c r="U11" s="188"/>
      <c r="V11" s="188"/>
      <c r="W11" s="188"/>
      <c r="X11" s="188"/>
      <c r="Y11" s="188"/>
      <c r="Z11" s="130"/>
      <c r="AA11" s="119"/>
      <c r="AB11" s="119"/>
      <c r="AC11" s="119"/>
      <c r="AD11" s="119"/>
      <c r="AE11" s="119"/>
      <c r="AF11" s="14" t="s">
        <v>565</v>
      </c>
      <c r="AG11" s="14" t="s">
        <v>279</v>
      </c>
      <c r="AH11" s="97">
        <v>2000</v>
      </c>
      <c r="AI11" s="97">
        <v>2500</v>
      </c>
      <c r="AJ11" s="97">
        <v>3000</v>
      </c>
      <c r="AK11" s="97">
        <v>3500</v>
      </c>
      <c r="AL11" s="16" t="s">
        <v>563</v>
      </c>
      <c r="AM11" s="16" t="s">
        <v>53</v>
      </c>
      <c r="AN11" s="19">
        <v>1620</v>
      </c>
      <c r="AO11" s="97">
        <v>2000</v>
      </c>
      <c r="AP11" s="97">
        <v>2500</v>
      </c>
      <c r="AQ11" s="97">
        <v>3000</v>
      </c>
      <c r="AR11" s="97">
        <v>3500</v>
      </c>
      <c r="AS11" s="14" t="s">
        <v>46</v>
      </c>
      <c r="AT11" s="14" t="s">
        <v>46</v>
      </c>
      <c r="AU11" s="14" t="s">
        <v>46</v>
      </c>
      <c r="AV11" s="14" t="s">
        <v>46</v>
      </c>
      <c r="AW11" s="14" t="s">
        <v>280</v>
      </c>
      <c r="AX11" s="14" t="s">
        <v>248</v>
      </c>
      <c r="AY11" s="14" t="s">
        <v>281</v>
      </c>
      <c r="AZ11" s="14" t="s">
        <v>282</v>
      </c>
    </row>
    <row r="12" spans="1:52" ht="108.5">
      <c r="A12" s="187" t="s">
        <v>283</v>
      </c>
      <c r="B12" s="187" t="s">
        <v>461</v>
      </c>
      <c r="C12" s="187" t="s">
        <v>267</v>
      </c>
      <c r="D12" s="187" t="s">
        <v>268</v>
      </c>
      <c r="E12" s="187">
        <v>2023</v>
      </c>
      <c r="F12" s="187">
        <v>43.46</v>
      </c>
      <c r="G12" s="187">
        <v>53.8</v>
      </c>
      <c r="H12" s="188"/>
      <c r="I12" s="188"/>
      <c r="J12" s="188"/>
      <c r="K12" s="188"/>
      <c r="L12" s="188"/>
      <c r="M12" s="188"/>
      <c r="N12" s="188"/>
      <c r="O12" s="188"/>
      <c r="P12" s="188"/>
      <c r="Q12" s="188"/>
      <c r="R12" s="188"/>
      <c r="S12" s="188"/>
      <c r="T12" s="188"/>
      <c r="U12" s="188"/>
      <c r="V12" s="188"/>
      <c r="W12" s="188"/>
      <c r="X12" s="188"/>
      <c r="Y12" s="188"/>
      <c r="Z12" s="130"/>
      <c r="AA12" s="119"/>
      <c r="AB12" s="119"/>
      <c r="AC12" s="119"/>
      <c r="AD12" s="119"/>
      <c r="AE12" s="119"/>
      <c r="AF12" s="14" t="s">
        <v>564</v>
      </c>
      <c r="AG12" s="14" t="s">
        <v>279</v>
      </c>
      <c r="AH12" s="98">
        <v>200</v>
      </c>
      <c r="AI12" s="98">
        <v>1665</v>
      </c>
      <c r="AJ12" s="98">
        <v>1665</v>
      </c>
      <c r="AK12" s="98">
        <v>1665</v>
      </c>
      <c r="AL12" s="16" t="s">
        <v>566</v>
      </c>
      <c r="AM12" s="16" t="s">
        <v>53</v>
      </c>
      <c r="AN12" s="15">
        <v>282</v>
      </c>
      <c r="AO12" s="98">
        <v>200</v>
      </c>
      <c r="AP12" s="98">
        <v>1665</v>
      </c>
      <c r="AQ12" s="98">
        <v>1665</v>
      </c>
      <c r="AR12" s="98">
        <v>1665</v>
      </c>
      <c r="AS12" s="14" t="s">
        <v>46</v>
      </c>
      <c r="AT12" s="14" t="s">
        <v>46</v>
      </c>
      <c r="AU12" s="14" t="s">
        <v>46</v>
      </c>
      <c r="AV12" s="14" t="s">
        <v>46</v>
      </c>
      <c r="AW12" s="14" t="s">
        <v>284</v>
      </c>
      <c r="AX12" s="14" t="s">
        <v>248</v>
      </c>
      <c r="AY12" s="14" t="s">
        <v>258</v>
      </c>
      <c r="AZ12" s="14" t="s">
        <v>285</v>
      </c>
    </row>
    <row r="13" spans="1:52" ht="94.75" customHeight="1">
      <c r="A13" s="188"/>
      <c r="B13" s="187"/>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30"/>
      <c r="AA13" s="119"/>
      <c r="AB13" s="119"/>
      <c r="AC13" s="119"/>
      <c r="AD13" s="119"/>
      <c r="AE13" s="119"/>
      <c r="AF13" s="14" t="s">
        <v>286</v>
      </c>
      <c r="AG13" s="14" t="s">
        <v>287</v>
      </c>
      <c r="AH13" s="96">
        <v>100</v>
      </c>
      <c r="AI13" s="96">
        <v>100</v>
      </c>
      <c r="AJ13" s="96">
        <v>100</v>
      </c>
      <c r="AK13" s="96">
        <v>100</v>
      </c>
      <c r="AL13" s="16" t="s">
        <v>288</v>
      </c>
      <c r="AM13" s="16" t="s">
        <v>53</v>
      </c>
      <c r="AN13" s="19">
        <v>89</v>
      </c>
      <c r="AO13" s="103">
        <v>100</v>
      </c>
      <c r="AP13" s="103">
        <v>100</v>
      </c>
      <c r="AQ13" s="103">
        <v>100</v>
      </c>
      <c r="AR13" s="103">
        <v>100</v>
      </c>
      <c r="AS13" s="14" t="s">
        <v>46</v>
      </c>
      <c r="AT13" s="14" t="s">
        <v>46</v>
      </c>
      <c r="AU13" s="14" t="s">
        <v>46</v>
      </c>
      <c r="AV13" s="14" t="s">
        <v>46</v>
      </c>
      <c r="AW13" s="14" t="s">
        <v>289</v>
      </c>
      <c r="AX13" s="14" t="s">
        <v>206</v>
      </c>
      <c r="AY13" s="14" t="s">
        <v>290</v>
      </c>
      <c r="AZ13" s="14" t="s">
        <v>291</v>
      </c>
    </row>
    <row r="14" spans="1:52" ht="124">
      <c r="A14" s="188"/>
      <c r="B14" s="187"/>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30"/>
      <c r="AA14" s="119"/>
      <c r="AB14" s="119"/>
      <c r="AC14" s="117"/>
      <c r="AD14" s="117"/>
      <c r="AE14" s="117"/>
      <c r="AF14" s="14" t="s">
        <v>567</v>
      </c>
      <c r="AG14" s="14" t="s">
        <v>279</v>
      </c>
      <c r="AH14" s="97">
        <v>3000</v>
      </c>
      <c r="AI14" s="97">
        <v>20000</v>
      </c>
      <c r="AJ14" s="97">
        <v>25000</v>
      </c>
      <c r="AK14" s="97">
        <v>30000</v>
      </c>
      <c r="AL14" s="16" t="s">
        <v>568</v>
      </c>
      <c r="AM14" s="16" t="s">
        <v>53</v>
      </c>
      <c r="AN14" s="19">
        <v>846</v>
      </c>
      <c r="AO14" s="97">
        <v>3000</v>
      </c>
      <c r="AP14" s="97">
        <v>20000</v>
      </c>
      <c r="AQ14" s="97">
        <v>25000</v>
      </c>
      <c r="AR14" s="97">
        <v>30000</v>
      </c>
      <c r="AS14" s="14" t="s">
        <v>46</v>
      </c>
      <c r="AT14" s="14" t="s">
        <v>46</v>
      </c>
      <c r="AU14" s="14" t="s">
        <v>46</v>
      </c>
      <c r="AV14" s="14" t="s">
        <v>46</v>
      </c>
      <c r="AW14" s="14" t="s">
        <v>292</v>
      </c>
      <c r="AX14" s="14" t="s">
        <v>248</v>
      </c>
      <c r="AY14" s="14" t="s">
        <v>258</v>
      </c>
      <c r="AZ14" s="14" t="s">
        <v>293</v>
      </c>
    </row>
    <row r="15" spans="1:52" ht="77.5">
      <c r="A15" s="188"/>
      <c r="B15" s="187"/>
      <c r="C15" s="188"/>
      <c r="D15" s="188"/>
      <c r="E15" s="188"/>
      <c r="F15" s="188"/>
      <c r="G15" s="188"/>
      <c r="H15" s="188"/>
      <c r="I15" s="188"/>
      <c r="J15" s="188"/>
      <c r="K15" s="188"/>
      <c r="L15" s="188"/>
      <c r="M15" s="188"/>
      <c r="N15" s="188"/>
      <c r="O15" s="188"/>
      <c r="P15" s="102" t="s">
        <v>556</v>
      </c>
      <c r="Q15" s="102" t="s">
        <v>555</v>
      </c>
      <c r="R15" s="102" t="s">
        <v>51</v>
      </c>
      <c r="S15" s="102" t="s">
        <v>51</v>
      </c>
      <c r="T15" s="110">
        <v>0.1</v>
      </c>
      <c r="U15" s="110">
        <v>0.2</v>
      </c>
      <c r="V15" s="110">
        <v>0.3</v>
      </c>
      <c r="W15" s="110">
        <v>0.4</v>
      </c>
      <c r="X15" s="188"/>
      <c r="Y15" s="188"/>
      <c r="Z15" s="132"/>
      <c r="AA15" s="117"/>
      <c r="AB15" s="117"/>
      <c r="AC15" s="14" t="s">
        <v>294</v>
      </c>
      <c r="AD15" s="19">
        <v>3</v>
      </c>
      <c r="AE15" s="19">
        <v>1</v>
      </c>
      <c r="AF15" s="105" t="s">
        <v>569</v>
      </c>
      <c r="AG15" s="105" t="s">
        <v>223</v>
      </c>
      <c r="AH15" s="98">
        <v>10800</v>
      </c>
      <c r="AI15" s="98">
        <v>20000</v>
      </c>
      <c r="AJ15" s="98">
        <v>20000</v>
      </c>
      <c r="AK15" s="98">
        <v>20000</v>
      </c>
      <c r="AL15" s="111" t="s">
        <v>570</v>
      </c>
      <c r="AM15" s="16" t="s">
        <v>46</v>
      </c>
      <c r="AN15" s="16" t="s">
        <v>46</v>
      </c>
      <c r="AO15" s="98">
        <v>10800</v>
      </c>
      <c r="AP15" s="98">
        <v>20000</v>
      </c>
      <c r="AQ15" s="98">
        <v>20000</v>
      </c>
      <c r="AR15" s="98">
        <v>20000</v>
      </c>
      <c r="AS15" s="14" t="s">
        <v>46</v>
      </c>
      <c r="AT15" s="14" t="s">
        <v>46</v>
      </c>
      <c r="AU15" s="14" t="s">
        <v>46</v>
      </c>
      <c r="AV15" s="14" t="s">
        <v>46</v>
      </c>
      <c r="AW15" s="14" t="s">
        <v>295</v>
      </c>
      <c r="AX15" s="14" t="s">
        <v>84</v>
      </c>
      <c r="AY15" s="14" t="s">
        <v>290</v>
      </c>
      <c r="AZ15" s="14" t="s">
        <v>296</v>
      </c>
    </row>
    <row r="16" spans="1:52" ht="77.5">
      <c r="A16" s="187" t="s">
        <v>297</v>
      </c>
      <c r="B16" s="187" t="s">
        <v>464</v>
      </c>
      <c r="C16" s="187" t="s">
        <v>298</v>
      </c>
      <c r="D16" s="187" t="s">
        <v>299</v>
      </c>
      <c r="E16" s="187">
        <v>2023</v>
      </c>
      <c r="F16" s="187">
        <v>70.31</v>
      </c>
      <c r="G16" s="187">
        <v>72.53</v>
      </c>
      <c r="H16" s="192" t="s">
        <v>557</v>
      </c>
      <c r="I16" s="187" t="s">
        <v>300</v>
      </c>
      <c r="J16" s="187">
        <v>2024</v>
      </c>
      <c r="K16" s="187">
        <v>1372</v>
      </c>
      <c r="L16" s="191">
        <v>12000</v>
      </c>
      <c r="M16" s="191">
        <v>12000</v>
      </c>
      <c r="N16" s="191">
        <v>12000</v>
      </c>
      <c r="O16" s="191">
        <v>12000</v>
      </c>
      <c r="P16" s="195" t="s">
        <v>301</v>
      </c>
      <c r="Q16" s="193" t="s">
        <v>302</v>
      </c>
      <c r="R16" s="187" t="s">
        <v>51</v>
      </c>
      <c r="S16" s="187" t="s">
        <v>51</v>
      </c>
      <c r="T16" s="189">
        <v>0.25</v>
      </c>
      <c r="U16" s="189">
        <v>0.3</v>
      </c>
      <c r="V16" s="189">
        <v>0.35</v>
      </c>
      <c r="W16" s="189">
        <v>0.4</v>
      </c>
      <c r="X16" s="187" t="s">
        <v>303</v>
      </c>
      <c r="Y16" s="187" t="s">
        <v>304</v>
      </c>
      <c r="Z16" s="184" t="s">
        <v>305</v>
      </c>
      <c r="AA16" s="116" t="s">
        <v>306</v>
      </c>
      <c r="AB16" s="116" t="s">
        <v>51</v>
      </c>
      <c r="AC16" s="116" t="s">
        <v>307</v>
      </c>
      <c r="AD16" s="125">
        <v>2</v>
      </c>
      <c r="AE16" s="125">
        <v>2</v>
      </c>
      <c r="AF16" s="105" t="s">
        <v>308</v>
      </c>
      <c r="AG16" s="105" t="s">
        <v>309</v>
      </c>
      <c r="AH16" s="107">
        <v>10000</v>
      </c>
      <c r="AI16" s="107">
        <v>12000</v>
      </c>
      <c r="AJ16" s="107">
        <v>14000</v>
      </c>
      <c r="AK16" s="107">
        <v>16000</v>
      </c>
      <c r="AL16" s="111" t="s">
        <v>310</v>
      </c>
      <c r="AM16" s="16" t="s">
        <v>46</v>
      </c>
      <c r="AN16" s="16" t="s">
        <v>46</v>
      </c>
      <c r="AO16" s="103">
        <v>10000</v>
      </c>
      <c r="AP16" s="103">
        <v>12000</v>
      </c>
      <c r="AQ16" s="103">
        <v>14000</v>
      </c>
      <c r="AR16" s="103">
        <v>16000</v>
      </c>
      <c r="AS16" s="14" t="s">
        <v>46</v>
      </c>
      <c r="AT16" s="14" t="s">
        <v>46</v>
      </c>
      <c r="AU16" s="14" t="s">
        <v>46</v>
      </c>
      <c r="AV16" s="14" t="s">
        <v>46</v>
      </c>
      <c r="AW16" s="14" t="s">
        <v>295</v>
      </c>
      <c r="AX16" s="14" t="s">
        <v>248</v>
      </c>
      <c r="AY16" s="14" t="s">
        <v>311</v>
      </c>
      <c r="AZ16" s="14" t="s">
        <v>312</v>
      </c>
    </row>
    <row r="17" spans="1:52" ht="46.5">
      <c r="A17" s="188"/>
      <c r="B17" s="187"/>
      <c r="C17" s="188"/>
      <c r="D17" s="188"/>
      <c r="E17" s="188"/>
      <c r="F17" s="188"/>
      <c r="G17" s="188"/>
      <c r="H17" s="188"/>
      <c r="I17" s="188"/>
      <c r="J17" s="188"/>
      <c r="K17" s="188"/>
      <c r="L17" s="188"/>
      <c r="M17" s="188"/>
      <c r="N17" s="188"/>
      <c r="O17" s="188"/>
      <c r="P17" s="194"/>
      <c r="Q17" s="194"/>
      <c r="R17" s="188"/>
      <c r="S17" s="188"/>
      <c r="T17" s="188"/>
      <c r="U17" s="188"/>
      <c r="V17" s="188"/>
      <c r="W17" s="188"/>
      <c r="X17" s="188"/>
      <c r="Y17" s="188"/>
      <c r="Z17" s="130"/>
      <c r="AA17" s="119"/>
      <c r="AB17" s="119"/>
      <c r="AC17" s="119"/>
      <c r="AD17" s="119"/>
      <c r="AE17" s="119"/>
      <c r="AF17" s="149" t="s">
        <v>313</v>
      </c>
      <c r="AG17" s="149" t="s">
        <v>309</v>
      </c>
      <c r="AH17" s="185">
        <v>10000</v>
      </c>
      <c r="AI17" s="185">
        <v>12000</v>
      </c>
      <c r="AJ17" s="185">
        <v>14000</v>
      </c>
      <c r="AK17" s="185">
        <v>16000</v>
      </c>
      <c r="AL17" s="186" t="s">
        <v>314</v>
      </c>
      <c r="AM17" s="125" t="s">
        <v>46</v>
      </c>
      <c r="AN17" s="125" t="s">
        <v>46</v>
      </c>
      <c r="AO17" s="185">
        <v>10000</v>
      </c>
      <c r="AP17" s="185">
        <v>12000</v>
      </c>
      <c r="AQ17" s="185">
        <v>14000</v>
      </c>
      <c r="AR17" s="185">
        <v>16000</v>
      </c>
      <c r="AS17" s="125" t="s">
        <v>46</v>
      </c>
      <c r="AT17" s="125" t="s">
        <v>46</v>
      </c>
      <c r="AU17" s="125" t="s">
        <v>46</v>
      </c>
      <c r="AV17" s="125" t="s">
        <v>46</v>
      </c>
      <c r="AW17" s="14" t="s">
        <v>295</v>
      </c>
      <c r="AX17" s="116" t="s">
        <v>248</v>
      </c>
      <c r="AY17" s="116" t="s">
        <v>258</v>
      </c>
      <c r="AZ17" s="116" t="s">
        <v>315</v>
      </c>
    </row>
    <row r="18" spans="1:52" ht="79.25" customHeight="1">
      <c r="A18" s="188"/>
      <c r="B18" s="187"/>
      <c r="C18" s="188"/>
      <c r="D18" s="188"/>
      <c r="E18" s="188"/>
      <c r="F18" s="188"/>
      <c r="G18" s="188"/>
      <c r="H18" s="188"/>
      <c r="I18" s="188"/>
      <c r="J18" s="188"/>
      <c r="K18" s="188"/>
      <c r="L18" s="188"/>
      <c r="M18" s="188"/>
      <c r="N18" s="188"/>
      <c r="O18" s="188"/>
      <c r="P18" s="102" t="s">
        <v>316</v>
      </c>
      <c r="Q18" s="102" t="s">
        <v>317</v>
      </c>
      <c r="R18" s="82" t="s">
        <v>51</v>
      </c>
      <c r="S18" s="82" t="s">
        <v>51</v>
      </c>
      <c r="T18" s="89">
        <v>0.25</v>
      </c>
      <c r="U18" s="89">
        <v>0.3</v>
      </c>
      <c r="V18" s="89">
        <v>0.35</v>
      </c>
      <c r="W18" s="89">
        <v>0.4</v>
      </c>
      <c r="X18" s="188"/>
      <c r="Y18" s="188"/>
      <c r="Z18" s="130"/>
      <c r="AA18" s="119"/>
      <c r="AB18" s="119"/>
      <c r="AC18" s="117"/>
      <c r="AD18" s="117"/>
      <c r="AE18" s="117"/>
      <c r="AF18" s="151"/>
      <c r="AG18" s="151"/>
      <c r="AH18" s="185"/>
      <c r="AI18" s="185"/>
      <c r="AJ18" s="185"/>
      <c r="AK18" s="185"/>
      <c r="AL18" s="151"/>
      <c r="AM18" s="117"/>
      <c r="AN18" s="117"/>
      <c r="AO18" s="185"/>
      <c r="AP18" s="185"/>
      <c r="AQ18" s="185"/>
      <c r="AR18" s="185"/>
      <c r="AS18" s="117"/>
      <c r="AT18" s="117"/>
      <c r="AU18" s="117"/>
      <c r="AV18" s="117"/>
      <c r="AW18" s="14" t="s">
        <v>295</v>
      </c>
      <c r="AX18" s="117"/>
      <c r="AY18" s="117"/>
      <c r="AZ18" s="117"/>
    </row>
    <row r="19" spans="1:52" ht="109.25" customHeight="1">
      <c r="A19" s="188"/>
      <c r="B19" s="187"/>
      <c r="C19" s="188"/>
      <c r="D19" s="188"/>
      <c r="E19" s="188"/>
      <c r="F19" s="188"/>
      <c r="G19" s="188"/>
      <c r="H19" s="188"/>
      <c r="I19" s="188"/>
      <c r="J19" s="188"/>
      <c r="K19" s="188"/>
      <c r="L19" s="188"/>
      <c r="M19" s="188"/>
      <c r="N19" s="188"/>
      <c r="O19" s="188"/>
      <c r="P19" s="102" t="s">
        <v>318</v>
      </c>
      <c r="Q19" s="102" t="s">
        <v>319</v>
      </c>
      <c r="R19" s="82" t="s">
        <v>51</v>
      </c>
      <c r="S19" s="82" t="s">
        <v>51</v>
      </c>
      <c r="T19" s="89">
        <v>0.65</v>
      </c>
      <c r="U19" s="89">
        <v>0.7</v>
      </c>
      <c r="V19" s="89">
        <v>0.75</v>
      </c>
      <c r="W19" s="89">
        <v>0.8</v>
      </c>
      <c r="X19" s="188"/>
      <c r="Y19" s="188"/>
      <c r="Z19" s="130"/>
      <c r="AA19" s="119"/>
      <c r="AB19" s="119"/>
      <c r="AC19" s="14" t="s">
        <v>320</v>
      </c>
      <c r="AD19" s="19">
        <v>2</v>
      </c>
      <c r="AE19" s="19">
        <v>1</v>
      </c>
      <c r="AF19" s="105" t="s">
        <v>321</v>
      </c>
      <c r="AG19" s="105" t="s">
        <v>309</v>
      </c>
      <c r="AH19" s="113">
        <v>0.65</v>
      </c>
      <c r="AI19" s="113">
        <v>0.7</v>
      </c>
      <c r="AJ19" s="113">
        <v>0.75</v>
      </c>
      <c r="AK19" s="113">
        <v>0.8</v>
      </c>
      <c r="AL19" s="111" t="s">
        <v>322</v>
      </c>
      <c r="AM19" s="16" t="s">
        <v>46</v>
      </c>
      <c r="AN19" s="16" t="s">
        <v>46</v>
      </c>
      <c r="AO19" s="115">
        <v>297018</v>
      </c>
      <c r="AP19" s="114" t="s">
        <v>46</v>
      </c>
      <c r="AQ19" s="114" t="s">
        <v>46</v>
      </c>
      <c r="AR19" s="114" t="s">
        <v>46</v>
      </c>
      <c r="AS19" s="14" t="s">
        <v>46</v>
      </c>
      <c r="AT19" s="14" t="s">
        <v>46</v>
      </c>
      <c r="AU19" s="14" t="s">
        <v>46</v>
      </c>
      <c r="AV19" s="14" t="s">
        <v>46</v>
      </c>
      <c r="AW19" s="14" t="s">
        <v>272</v>
      </c>
      <c r="AX19" s="14" t="s">
        <v>248</v>
      </c>
      <c r="AY19" s="116" t="s">
        <v>258</v>
      </c>
      <c r="AZ19" s="14" t="s">
        <v>323</v>
      </c>
    </row>
    <row r="20" spans="1:52" ht="109.25" customHeight="1">
      <c r="A20" s="188"/>
      <c r="B20" s="187"/>
      <c r="C20" s="188"/>
      <c r="D20" s="188"/>
      <c r="E20" s="188"/>
      <c r="F20" s="188"/>
      <c r="G20" s="188"/>
      <c r="H20" s="188"/>
      <c r="I20" s="188"/>
      <c r="J20" s="188"/>
      <c r="K20" s="188"/>
      <c r="L20" s="188"/>
      <c r="M20" s="188"/>
      <c r="N20" s="188"/>
      <c r="O20" s="188"/>
      <c r="P20" s="102" t="s">
        <v>324</v>
      </c>
      <c r="Q20" s="102" t="s">
        <v>325</v>
      </c>
      <c r="R20" s="82">
        <v>2024</v>
      </c>
      <c r="S20" s="86">
        <v>9238</v>
      </c>
      <c r="T20" s="86">
        <v>10000</v>
      </c>
      <c r="U20" s="86">
        <v>12000</v>
      </c>
      <c r="V20" s="86">
        <v>14000</v>
      </c>
      <c r="W20" s="86">
        <v>16000</v>
      </c>
      <c r="X20" s="188"/>
      <c r="Y20" s="188"/>
      <c r="Z20" s="132"/>
      <c r="AA20" s="117"/>
      <c r="AB20" s="117"/>
      <c r="AC20" s="19" t="s">
        <v>326</v>
      </c>
      <c r="AD20" s="19">
        <v>2</v>
      </c>
      <c r="AE20" s="19">
        <v>2</v>
      </c>
      <c r="AF20" s="105" t="s">
        <v>327</v>
      </c>
      <c r="AG20" s="105" t="s">
        <v>309</v>
      </c>
      <c r="AH20" s="107">
        <v>10000</v>
      </c>
      <c r="AI20" s="107">
        <v>12000</v>
      </c>
      <c r="AJ20" s="107">
        <v>14000</v>
      </c>
      <c r="AK20" s="107">
        <v>16000</v>
      </c>
      <c r="AL20" s="111" t="s">
        <v>328</v>
      </c>
      <c r="AM20" s="16" t="s">
        <v>53</v>
      </c>
      <c r="AN20" s="19">
        <v>9738</v>
      </c>
      <c r="AO20" s="103">
        <v>10000</v>
      </c>
      <c r="AP20" s="103">
        <v>12000</v>
      </c>
      <c r="AQ20" s="103">
        <v>14000</v>
      </c>
      <c r="AR20" s="103">
        <v>16000</v>
      </c>
      <c r="AS20" s="14" t="s">
        <v>46</v>
      </c>
      <c r="AT20" s="14" t="s">
        <v>46</v>
      </c>
      <c r="AU20" s="14" t="s">
        <v>46</v>
      </c>
      <c r="AV20" s="14" t="s">
        <v>46</v>
      </c>
      <c r="AW20" s="14" t="s">
        <v>247</v>
      </c>
      <c r="AX20" s="14" t="s">
        <v>248</v>
      </c>
      <c r="AY20" s="117"/>
      <c r="AZ20" s="14" t="s">
        <v>329</v>
      </c>
    </row>
    <row r="21" spans="1:52" ht="15.5">
      <c r="A21" s="17"/>
      <c r="B21" s="17"/>
      <c r="C21" s="17"/>
      <c r="D21" s="17"/>
      <c r="E21" s="17"/>
      <c r="F21" s="17"/>
      <c r="G21" s="17"/>
      <c r="H21" s="34"/>
      <c r="I21" s="17"/>
      <c r="J21" s="17"/>
      <c r="K21" s="17"/>
      <c r="L21" s="35"/>
      <c r="M21" s="35"/>
      <c r="N21" s="35"/>
      <c r="O21" s="35"/>
      <c r="P21" s="17"/>
      <c r="Q21" s="17"/>
      <c r="R21" s="17"/>
      <c r="S21" s="36"/>
      <c r="T21" s="36"/>
      <c r="U21" s="36"/>
      <c r="V21" s="36"/>
      <c r="W21" s="36"/>
      <c r="X21" s="17"/>
      <c r="Y21" s="17"/>
      <c r="Z21" s="17"/>
      <c r="AA21" s="17"/>
      <c r="AB21" s="17"/>
      <c r="AC21" s="36"/>
      <c r="AD21" s="36"/>
      <c r="AE21" s="36"/>
      <c r="AF21" s="17"/>
      <c r="AG21" s="17"/>
      <c r="AH21" s="37"/>
      <c r="AI21" s="37"/>
      <c r="AJ21" s="37"/>
      <c r="AK21" s="37"/>
      <c r="AL21" s="37"/>
      <c r="AM21" s="37"/>
      <c r="AN21" s="36"/>
      <c r="AO21" s="36"/>
      <c r="AP21" s="36"/>
      <c r="AQ21" s="36"/>
      <c r="AR21" s="36"/>
      <c r="AS21" s="17"/>
      <c r="AT21" s="17"/>
      <c r="AU21" s="17"/>
      <c r="AV21" s="17"/>
      <c r="AW21" s="17"/>
      <c r="AX21" s="17"/>
      <c r="AY21" s="17"/>
      <c r="AZ21" s="1"/>
    </row>
    <row r="22" spans="1:52" ht="15.5">
      <c r="A22" s="17"/>
      <c r="B22" s="17"/>
      <c r="C22" s="17"/>
      <c r="D22" s="17"/>
      <c r="E22" s="17"/>
      <c r="F22" s="17"/>
      <c r="G22" s="17"/>
      <c r="H22" s="34"/>
      <c r="I22" s="17"/>
      <c r="J22" s="17"/>
      <c r="K22" s="17"/>
      <c r="L22" s="35"/>
      <c r="M22" s="35"/>
      <c r="N22" s="35"/>
      <c r="O22" s="35"/>
      <c r="P22" s="17"/>
      <c r="Q22" s="17"/>
      <c r="R22" s="17"/>
      <c r="S22" s="36"/>
      <c r="T22" s="36"/>
      <c r="U22" s="36"/>
      <c r="V22" s="36"/>
      <c r="W22" s="36"/>
      <c r="X22" s="17"/>
      <c r="Y22" s="17"/>
      <c r="Z22" s="17"/>
      <c r="AA22" s="17"/>
      <c r="AB22" s="17"/>
      <c r="AC22" s="36"/>
      <c r="AD22" s="36"/>
      <c r="AE22" s="36"/>
      <c r="AF22" s="17"/>
      <c r="AG22" s="17"/>
      <c r="AH22" s="37"/>
      <c r="AI22" s="37"/>
      <c r="AJ22" s="37"/>
      <c r="AK22" s="37"/>
      <c r="AL22" s="37"/>
      <c r="AM22" s="37"/>
      <c r="AN22" s="36"/>
      <c r="AO22" s="36"/>
      <c r="AP22" s="36"/>
      <c r="AQ22" s="36"/>
      <c r="AR22" s="36"/>
      <c r="AS22" s="17"/>
      <c r="AT22" s="17"/>
      <c r="AU22" s="17"/>
      <c r="AV22" s="17"/>
      <c r="AW22" s="17"/>
      <c r="AX22" s="17"/>
      <c r="AY22" s="17"/>
      <c r="AZ22" s="1"/>
    </row>
    <row r="23" spans="1:52" ht="15.5">
      <c r="A23" s="17"/>
      <c r="B23" s="17"/>
      <c r="C23" s="17"/>
      <c r="D23" s="17"/>
      <c r="E23" s="17"/>
      <c r="F23" s="17"/>
      <c r="G23" s="17"/>
      <c r="H23" s="34"/>
      <c r="I23" s="17"/>
      <c r="J23" s="17"/>
      <c r="K23" s="17"/>
      <c r="L23" s="35"/>
      <c r="M23" s="35"/>
      <c r="N23" s="35"/>
      <c r="O23" s="35"/>
      <c r="P23" s="17"/>
      <c r="Q23" s="17"/>
      <c r="R23" s="17"/>
      <c r="S23" s="36"/>
      <c r="T23" s="36"/>
      <c r="U23" s="36"/>
      <c r="V23" s="36"/>
      <c r="W23" s="36"/>
      <c r="X23" s="17"/>
      <c r="Y23" s="17"/>
      <c r="Z23" s="17"/>
      <c r="AA23" s="17"/>
      <c r="AB23" s="17"/>
      <c r="AC23" s="36"/>
      <c r="AD23" s="36"/>
      <c r="AE23" s="36"/>
      <c r="AF23" s="17"/>
      <c r="AG23" s="17"/>
      <c r="AH23" s="37"/>
      <c r="AI23" s="37"/>
      <c r="AJ23" s="37"/>
      <c r="AK23" s="37"/>
      <c r="AL23" s="37"/>
      <c r="AM23" s="37"/>
      <c r="AN23" s="36"/>
      <c r="AO23" s="36"/>
      <c r="AP23" s="36"/>
      <c r="AQ23" s="36"/>
      <c r="AR23" s="36"/>
      <c r="AS23" s="17"/>
      <c r="AT23" s="17"/>
      <c r="AU23" s="17"/>
      <c r="AV23" s="17"/>
      <c r="AW23" s="17"/>
      <c r="AX23" s="17"/>
      <c r="AY23" s="17"/>
      <c r="AZ23" s="1"/>
    </row>
    <row r="25" spans="1:52">
      <c r="AH25" s="104"/>
    </row>
  </sheetData>
  <mergeCells count="135">
    <mergeCell ref="A5:A6"/>
    <mergeCell ref="B5:B6"/>
    <mergeCell ref="A4:G4"/>
    <mergeCell ref="H4:O4"/>
    <mergeCell ref="A9:A10"/>
    <mergeCell ref="AA4:AA6"/>
    <mergeCell ref="AB4:AB6"/>
    <mergeCell ref="AC4:AC6"/>
    <mergeCell ref="B9:B10"/>
    <mergeCell ref="Z10:Z15"/>
    <mergeCell ref="AA10:AA15"/>
    <mergeCell ref="X10:X15"/>
    <mergeCell ref="Y10:Y15"/>
    <mergeCell ref="A12:A15"/>
    <mergeCell ref="E12:E15"/>
    <mergeCell ref="F12:F15"/>
    <mergeCell ref="G12:G15"/>
    <mergeCell ref="E5:F6"/>
    <mergeCell ref="I5:I6"/>
    <mergeCell ref="H5:H6"/>
    <mergeCell ref="S10:S14"/>
    <mergeCell ref="T10:T14"/>
    <mergeCell ref="B12:B15"/>
    <mergeCell ref="C12:C15"/>
    <mergeCell ref="A1:AY1"/>
    <mergeCell ref="A2:AY2"/>
    <mergeCell ref="A3:AY3"/>
    <mergeCell ref="R5:S6"/>
    <mergeCell ref="T5:T6"/>
    <mergeCell ref="U5:U6"/>
    <mergeCell ref="V5:V6"/>
    <mergeCell ref="W5:W6"/>
    <mergeCell ref="X5:X6"/>
    <mergeCell ref="Y5:Y6"/>
    <mergeCell ref="Z5:Z6"/>
    <mergeCell ref="J5:K6"/>
    <mergeCell ref="L5:L6"/>
    <mergeCell ref="M5:M6"/>
    <mergeCell ref="N5:N6"/>
    <mergeCell ref="O5:O6"/>
    <mergeCell ref="P5:P6"/>
    <mergeCell ref="Q5:Q6"/>
    <mergeCell ref="AD5:AD6"/>
    <mergeCell ref="C5:C6"/>
    <mergeCell ref="D5:D6"/>
    <mergeCell ref="AM4:AN6"/>
    <mergeCell ref="AS4:AV5"/>
    <mergeCell ref="AG4:AG6"/>
    <mergeCell ref="AY5:AY6"/>
    <mergeCell ref="AS7:AS9"/>
    <mergeCell ref="AV7:AV9"/>
    <mergeCell ref="AT7:AT9"/>
    <mergeCell ref="AU7:AU9"/>
    <mergeCell ref="AL4:AL6"/>
    <mergeCell ref="AH4:AK5"/>
    <mergeCell ref="AF4:AF6"/>
    <mergeCell ref="AO4:AR5"/>
    <mergeCell ref="P10:P14"/>
    <mergeCell ref="P16:P17"/>
    <mergeCell ref="AD4:AE4"/>
    <mergeCell ref="AC7:AC9"/>
    <mergeCell ref="AD7:AD9"/>
    <mergeCell ref="AE7:AE9"/>
    <mergeCell ref="P4:W4"/>
    <mergeCell ref="X4:Z4"/>
    <mergeCell ref="O9:O15"/>
    <mergeCell ref="Q10:Q14"/>
    <mergeCell ref="R10:R14"/>
    <mergeCell ref="AE5:AE6"/>
    <mergeCell ref="B16:B20"/>
    <mergeCell ref="AR17:AR18"/>
    <mergeCell ref="U16:U17"/>
    <mergeCell ref="V16:V17"/>
    <mergeCell ref="W16:W17"/>
    <mergeCell ref="X16:X20"/>
    <mergeCell ref="Y16:Y20"/>
    <mergeCell ref="C16:C20"/>
    <mergeCell ref="D16:D20"/>
    <mergeCell ref="E16:E20"/>
    <mergeCell ref="AP17:AP18"/>
    <mergeCell ref="AQ17:AQ18"/>
    <mergeCell ref="K16:K20"/>
    <mergeCell ref="L16:L20"/>
    <mergeCell ref="F16:F20"/>
    <mergeCell ref="G16:G20"/>
    <mergeCell ref="H16:H20"/>
    <mergeCell ref="O16:O20"/>
    <mergeCell ref="Q16:Q17"/>
    <mergeCell ref="R16:R17"/>
    <mergeCell ref="D12:D15"/>
    <mergeCell ref="S16:S17"/>
    <mergeCell ref="T16:T17"/>
    <mergeCell ref="N9:N15"/>
    <mergeCell ref="A16:A20"/>
    <mergeCell ref="AG17:AG18"/>
    <mergeCell ref="AO17:AO18"/>
    <mergeCell ref="H9:H15"/>
    <mergeCell ref="I9:I15"/>
    <mergeCell ref="J9:J15"/>
    <mergeCell ref="K9:K15"/>
    <mergeCell ref="L9:L15"/>
    <mergeCell ref="M9:M15"/>
    <mergeCell ref="AB10:AB15"/>
    <mergeCell ref="AC10:AC14"/>
    <mergeCell ref="AD10:AD14"/>
    <mergeCell ref="AE10:AE14"/>
    <mergeCell ref="U10:U14"/>
    <mergeCell ref="V10:V14"/>
    <mergeCell ref="W10:W14"/>
    <mergeCell ref="I16:I20"/>
    <mergeCell ref="J16:J20"/>
    <mergeCell ref="M16:M20"/>
    <mergeCell ref="N16:N20"/>
    <mergeCell ref="AZ17:AZ18"/>
    <mergeCell ref="AY19:AY20"/>
    <mergeCell ref="Z16:Z20"/>
    <mergeCell ref="AA16:AA20"/>
    <mergeCell ref="AB16:AB20"/>
    <mergeCell ref="AF17:AF18"/>
    <mergeCell ref="AC16:AC18"/>
    <mergeCell ref="AD16:AD18"/>
    <mergeCell ref="AE16:AE18"/>
    <mergeCell ref="AH17:AH18"/>
    <mergeCell ref="AI17:AI18"/>
    <mergeCell ref="AJ17:AJ18"/>
    <mergeCell ref="AK17:AK18"/>
    <mergeCell ref="AM17:AM18"/>
    <mergeCell ref="AN17:AN18"/>
    <mergeCell ref="AL17:AL18"/>
    <mergeCell ref="AS17:AS18"/>
    <mergeCell ref="AT17:AT18"/>
    <mergeCell ref="AU17:AU18"/>
    <mergeCell ref="AV17:AV18"/>
    <mergeCell ref="AX17:AX18"/>
    <mergeCell ref="AY17:AY18"/>
  </mergeCells>
  <pageMargins left="0.7" right="0.7" top="0.75" bottom="0.75" header="0" footer="0"/>
  <pageSetup paperSize="9" scale="10" fitToHeight="0" orientation="landscape" r:id="rId1"/>
  <colBreaks count="1" manualBreakCount="1">
    <brk id="2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00"/>
  <sheetViews>
    <sheetView view="pageBreakPreview" topLeftCell="H1" zoomScale="20" zoomScaleNormal="35" workbookViewId="0">
      <pane ySplit="6" topLeftCell="A7" activePane="bottomLeft" state="frozen"/>
      <selection pane="bottomLeft" activeCell="Q28" sqref="Q28"/>
    </sheetView>
  </sheetViews>
  <sheetFormatPr baseColWidth="10" defaultColWidth="14.453125" defaultRowHeight="14.5"/>
  <cols>
    <col min="1" max="4" width="30.54296875" hidden="1" customWidth="1"/>
    <col min="5" max="5" width="8" hidden="1" customWidth="1"/>
    <col min="6" max="6" width="4.6328125" hidden="1" customWidth="1"/>
    <col min="7" max="7" width="10.6328125" hidden="1" customWidth="1"/>
    <col min="8" max="8" width="39.36328125" bestFit="1" customWidth="1"/>
    <col min="9" max="9" width="25.453125" customWidth="1"/>
    <col min="10" max="11" width="11.36328125" customWidth="1"/>
    <col min="12" max="15" width="8.54296875" customWidth="1"/>
    <col min="16" max="17" width="36.453125" customWidth="1"/>
    <col min="18" max="18" width="8" customWidth="1"/>
    <col min="19" max="19" width="10.1796875" customWidth="1"/>
    <col min="20" max="23" width="8" customWidth="1"/>
    <col min="24" max="24" width="41.54296875" customWidth="1"/>
    <col min="25" max="25" width="17.36328125" customWidth="1"/>
    <col min="26" max="26" width="27.54296875" customWidth="1"/>
    <col min="27" max="27" width="40.36328125" customWidth="1"/>
    <col min="28" max="28" width="15.453125" customWidth="1"/>
    <col min="29" max="30" width="15.6328125" hidden="1" customWidth="1"/>
    <col min="31" max="34" width="15.6328125" customWidth="1"/>
    <col min="35" max="35" width="42" customWidth="1"/>
    <col min="36" max="39" width="9.08984375" customWidth="1"/>
    <col min="40" max="40" width="23.36328125" customWidth="1"/>
    <col min="41" max="41" width="15.90625" customWidth="1"/>
    <col min="42" max="48" width="9.08984375" customWidth="1"/>
  </cols>
  <sheetData>
    <row r="1" spans="1:48" ht="15.5">
      <c r="A1" s="201" t="s">
        <v>112</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2"/>
      <c r="AJ1" s="38"/>
      <c r="AK1" s="38"/>
      <c r="AL1" s="38"/>
      <c r="AM1" s="38"/>
      <c r="AN1" s="38"/>
      <c r="AO1" s="38"/>
      <c r="AP1" s="38"/>
      <c r="AQ1" s="38"/>
      <c r="AR1" s="38"/>
      <c r="AS1" s="38"/>
      <c r="AT1" s="38"/>
      <c r="AU1" s="38"/>
      <c r="AV1" s="38"/>
    </row>
    <row r="2" spans="1:48" ht="15.5">
      <c r="A2" s="201" t="s">
        <v>5</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2"/>
      <c r="AJ2" s="38"/>
      <c r="AK2" s="38"/>
      <c r="AL2" s="38"/>
      <c r="AM2" s="38"/>
      <c r="AN2" s="38"/>
      <c r="AO2" s="38"/>
      <c r="AP2" s="38"/>
      <c r="AQ2" s="38"/>
      <c r="AR2" s="38"/>
      <c r="AS2" s="38"/>
      <c r="AT2" s="38"/>
      <c r="AU2" s="38"/>
      <c r="AV2" s="38"/>
    </row>
    <row r="3" spans="1:48">
      <c r="A3" s="213" t="s">
        <v>4</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2"/>
      <c r="AJ3" s="38"/>
      <c r="AK3" s="38"/>
      <c r="AL3" s="38"/>
      <c r="AM3" s="38"/>
      <c r="AN3" s="38"/>
      <c r="AO3" s="38"/>
      <c r="AP3" s="38"/>
      <c r="AQ3" s="38"/>
      <c r="AR3" s="38"/>
      <c r="AS3" s="38"/>
      <c r="AT3" s="38"/>
      <c r="AU3" s="38"/>
      <c r="AV3" s="38"/>
    </row>
    <row r="4" spans="1:48" ht="18.5">
      <c r="A4" s="217" t="s">
        <v>6</v>
      </c>
      <c r="B4" s="121"/>
      <c r="C4" s="121"/>
      <c r="D4" s="121"/>
      <c r="E4" s="121"/>
      <c r="F4" s="122"/>
      <c r="G4" s="120" t="s">
        <v>7</v>
      </c>
      <c r="H4" s="121"/>
      <c r="I4" s="121"/>
      <c r="J4" s="121"/>
      <c r="K4" s="121"/>
      <c r="L4" s="121"/>
      <c r="M4" s="121"/>
      <c r="N4" s="121"/>
      <c r="O4" s="121"/>
      <c r="P4" s="120" t="s">
        <v>8</v>
      </c>
      <c r="Q4" s="121"/>
      <c r="R4" s="121"/>
      <c r="S4" s="121"/>
      <c r="T4" s="121"/>
      <c r="U4" s="121"/>
      <c r="V4" s="121"/>
      <c r="W4" s="122"/>
      <c r="X4" s="148" t="s">
        <v>12</v>
      </c>
      <c r="Y4" s="214" t="s">
        <v>13</v>
      </c>
      <c r="Z4" s="134"/>
      <c r="AA4" s="39"/>
      <c r="AB4" s="40"/>
      <c r="AC4" s="41"/>
      <c r="AD4" s="41"/>
      <c r="AE4" s="41"/>
      <c r="AF4" s="6"/>
      <c r="AG4" s="6"/>
      <c r="AH4" s="6"/>
      <c r="AI4" s="6"/>
      <c r="AJ4" s="42"/>
      <c r="AK4" s="43"/>
      <c r="AL4" s="1"/>
      <c r="AM4" s="1"/>
      <c r="AN4" s="1"/>
      <c r="AO4" s="1"/>
      <c r="AP4" s="1"/>
      <c r="AQ4" s="1"/>
      <c r="AR4" s="1"/>
      <c r="AS4" s="1"/>
      <c r="AT4" s="1"/>
      <c r="AU4" s="1"/>
      <c r="AV4" s="1"/>
    </row>
    <row r="5" spans="1:48">
      <c r="A5" s="168" t="s">
        <v>19</v>
      </c>
      <c r="B5" s="168" t="s">
        <v>20</v>
      </c>
      <c r="C5" s="168" t="s">
        <v>21</v>
      </c>
      <c r="D5" s="168" t="s">
        <v>22</v>
      </c>
      <c r="E5" s="167" t="s">
        <v>23</v>
      </c>
      <c r="F5" s="128"/>
      <c r="G5" s="44" t="s">
        <v>24</v>
      </c>
      <c r="H5" s="206" t="s">
        <v>330</v>
      </c>
      <c r="I5" s="206" t="s">
        <v>331</v>
      </c>
      <c r="J5" s="207" t="s">
        <v>27</v>
      </c>
      <c r="K5" s="122"/>
      <c r="L5" s="208" t="s">
        <v>332</v>
      </c>
      <c r="M5" s="121"/>
      <c r="N5" s="121"/>
      <c r="O5" s="122"/>
      <c r="P5" s="206" t="s">
        <v>333</v>
      </c>
      <c r="Q5" s="206" t="s">
        <v>334</v>
      </c>
      <c r="R5" s="207" t="s">
        <v>27</v>
      </c>
      <c r="S5" s="122"/>
      <c r="T5" s="208" t="s">
        <v>332</v>
      </c>
      <c r="U5" s="121"/>
      <c r="V5" s="121"/>
      <c r="W5" s="122"/>
      <c r="X5" s="119"/>
      <c r="Y5" s="137" t="s">
        <v>32</v>
      </c>
      <c r="Z5" s="137" t="s">
        <v>33</v>
      </c>
      <c r="AA5" s="206" t="s">
        <v>34</v>
      </c>
      <c r="AB5" s="209" t="s">
        <v>35</v>
      </c>
      <c r="AC5" s="210" t="s">
        <v>16</v>
      </c>
      <c r="AD5" s="128"/>
      <c r="AE5" s="208" t="s">
        <v>335</v>
      </c>
      <c r="AF5" s="121"/>
      <c r="AG5" s="121"/>
      <c r="AH5" s="122"/>
      <c r="AI5" s="209" t="s">
        <v>237</v>
      </c>
      <c r="AJ5" s="38"/>
      <c r="AK5" s="38"/>
      <c r="AL5" s="38"/>
      <c r="AM5" s="38"/>
      <c r="AN5" s="38"/>
      <c r="AO5" s="38"/>
      <c r="AP5" s="38"/>
      <c r="AQ5" s="38"/>
      <c r="AR5" s="38"/>
      <c r="AS5" s="38"/>
      <c r="AT5" s="38"/>
      <c r="AU5" s="38"/>
      <c r="AV5" s="38"/>
    </row>
    <row r="6" spans="1:48">
      <c r="A6" s="117"/>
      <c r="B6" s="117"/>
      <c r="C6" s="117"/>
      <c r="D6" s="117"/>
      <c r="E6" s="131"/>
      <c r="F6" s="132"/>
      <c r="G6" s="44">
        <v>2028</v>
      </c>
      <c r="H6" s="117"/>
      <c r="I6" s="117"/>
      <c r="J6" s="45" t="s">
        <v>336</v>
      </c>
      <c r="K6" s="45" t="s">
        <v>337</v>
      </c>
      <c r="L6" s="44">
        <v>2025</v>
      </c>
      <c r="M6" s="44">
        <v>2026</v>
      </c>
      <c r="N6" s="44">
        <v>2027</v>
      </c>
      <c r="O6" s="44">
        <v>2028</v>
      </c>
      <c r="P6" s="117"/>
      <c r="Q6" s="117"/>
      <c r="R6" s="45" t="s">
        <v>336</v>
      </c>
      <c r="S6" s="45" t="s">
        <v>337</v>
      </c>
      <c r="T6" s="44">
        <v>2025</v>
      </c>
      <c r="U6" s="44">
        <v>2026</v>
      </c>
      <c r="V6" s="44">
        <v>2027</v>
      </c>
      <c r="W6" s="44">
        <v>2028</v>
      </c>
      <c r="X6" s="117"/>
      <c r="Y6" s="117"/>
      <c r="Z6" s="117"/>
      <c r="AA6" s="117"/>
      <c r="AB6" s="117"/>
      <c r="AC6" s="131"/>
      <c r="AD6" s="132"/>
      <c r="AE6" s="44">
        <v>2025</v>
      </c>
      <c r="AF6" s="44">
        <v>2026</v>
      </c>
      <c r="AG6" s="44">
        <v>2027</v>
      </c>
      <c r="AH6" s="44">
        <v>2028</v>
      </c>
      <c r="AI6" s="117"/>
      <c r="AJ6" s="38"/>
      <c r="AK6" s="38"/>
      <c r="AL6" s="38"/>
      <c r="AM6" s="38"/>
      <c r="AN6" s="38"/>
      <c r="AO6" s="38"/>
      <c r="AP6" s="38"/>
      <c r="AQ6" s="38"/>
      <c r="AR6" s="38"/>
      <c r="AS6" s="38"/>
      <c r="AT6" s="38"/>
      <c r="AU6" s="38"/>
      <c r="AV6" s="38"/>
    </row>
    <row r="7" spans="1:48" ht="43.5">
      <c r="A7" s="216" t="s">
        <v>338</v>
      </c>
      <c r="B7" s="215" t="s">
        <v>465</v>
      </c>
      <c r="C7" s="216" t="s">
        <v>339</v>
      </c>
      <c r="D7" s="216" t="s">
        <v>340</v>
      </c>
      <c r="E7" s="216" t="s">
        <v>46</v>
      </c>
      <c r="F7" s="216" t="s">
        <v>46</v>
      </c>
      <c r="G7" s="216" t="s">
        <v>46</v>
      </c>
      <c r="H7" s="216" t="s">
        <v>341</v>
      </c>
      <c r="I7" s="211" t="s">
        <v>342</v>
      </c>
      <c r="J7" s="211">
        <v>2024</v>
      </c>
      <c r="K7" s="212">
        <v>0.79849999999999999</v>
      </c>
      <c r="L7" s="212">
        <v>0.8</v>
      </c>
      <c r="M7" s="212">
        <v>0.81</v>
      </c>
      <c r="N7" s="212">
        <v>0.82</v>
      </c>
      <c r="O7" s="212">
        <v>0.83</v>
      </c>
      <c r="P7" s="46" t="s">
        <v>343</v>
      </c>
      <c r="Q7" s="47" t="s">
        <v>344</v>
      </c>
      <c r="R7" s="47">
        <v>2024</v>
      </c>
      <c r="S7" s="48">
        <v>0.75960000000000005</v>
      </c>
      <c r="T7" s="49">
        <v>0.85</v>
      </c>
      <c r="U7" s="49">
        <v>0.9</v>
      </c>
      <c r="V7" s="49">
        <v>0.92</v>
      </c>
      <c r="W7" s="49">
        <v>0.93</v>
      </c>
      <c r="X7" s="47" t="s">
        <v>345</v>
      </c>
      <c r="Y7" s="47">
        <v>2</v>
      </c>
      <c r="Z7" s="47">
        <v>1</v>
      </c>
      <c r="AA7" s="50" t="s">
        <v>346</v>
      </c>
      <c r="AB7" s="50" t="s">
        <v>347</v>
      </c>
      <c r="AC7" s="51">
        <v>2024</v>
      </c>
      <c r="AD7" s="51">
        <v>2</v>
      </c>
      <c r="AE7" s="51">
        <v>3</v>
      </c>
      <c r="AF7" s="51">
        <v>3</v>
      </c>
      <c r="AG7" s="52">
        <v>3</v>
      </c>
      <c r="AH7" s="52">
        <v>3</v>
      </c>
      <c r="AI7" s="47" t="s">
        <v>348</v>
      </c>
      <c r="AJ7" s="38"/>
      <c r="AK7" s="38"/>
      <c r="AL7" s="38"/>
      <c r="AM7" s="38"/>
      <c r="AN7" s="38"/>
      <c r="AO7" s="38"/>
      <c r="AP7" s="38"/>
      <c r="AQ7" s="38"/>
      <c r="AR7" s="38"/>
      <c r="AS7" s="38"/>
      <c r="AT7" s="38"/>
      <c r="AU7" s="38"/>
      <c r="AV7" s="38"/>
    </row>
    <row r="8" spans="1:48" ht="43.5">
      <c r="A8" s="119"/>
      <c r="B8" s="119"/>
      <c r="C8" s="119"/>
      <c r="D8" s="119"/>
      <c r="E8" s="119"/>
      <c r="F8" s="119"/>
      <c r="G8" s="119"/>
      <c r="H8" s="119"/>
      <c r="I8" s="119"/>
      <c r="J8" s="119"/>
      <c r="K8" s="119"/>
      <c r="L8" s="119"/>
      <c r="M8" s="119"/>
      <c r="N8" s="119"/>
      <c r="O8" s="119"/>
      <c r="P8" s="46" t="s">
        <v>349</v>
      </c>
      <c r="Q8" s="47" t="s">
        <v>350</v>
      </c>
      <c r="R8" s="47">
        <v>2024</v>
      </c>
      <c r="S8" s="48">
        <v>0.41</v>
      </c>
      <c r="T8" s="49">
        <v>0.6</v>
      </c>
      <c r="U8" s="49">
        <v>0.7</v>
      </c>
      <c r="V8" s="49">
        <v>0.8</v>
      </c>
      <c r="W8" s="49">
        <v>0.9</v>
      </c>
      <c r="X8" s="46" t="s">
        <v>351</v>
      </c>
      <c r="Y8" s="46">
        <v>3</v>
      </c>
      <c r="Z8" s="46">
        <v>1</v>
      </c>
      <c r="AA8" s="50" t="s">
        <v>352</v>
      </c>
      <c r="AB8" s="50" t="s">
        <v>353</v>
      </c>
      <c r="AC8" s="53" t="s">
        <v>46</v>
      </c>
      <c r="AD8" s="53" t="s">
        <v>46</v>
      </c>
      <c r="AE8" s="53"/>
      <c r="AF8" s="53">
        <v>1</v>
      </c>
      <c r="AG8" s="53"/>
      <c r="AH8" s="53"/>
      <c r="AI8" s="47" t="s">
        <v>354</v>
      </c>
      <c r="AJ8" s="38"/>
      <c r="AK8" s="38"/>
      <c r="AL8" s="38"/>
      <c r="AM8" s="38"/>
      <c r="AN8" s="38"/>
      <c r="AO8" s="38"/>
      <c r="AP8" s="38"/>
      <c r="AQ8" s="38"/>
      <c r="AR8" s="38"/>
      <c r="AS8" s="38"/>
      <c r="AT8" s="38"/>
      <c r="AU8" s="38"/>
      <c r="AV8" s="38"/>
    </row>
    <row r="9" spans="1:48" ht="43.5">
      <c r="A9" s="119"/>
      <c r="B9" s="119"/>
      <c r="C9" s="119"/>
      <c r="D9" s="119"/>
      <c r="E9" s="119"/>
      <c r="F9" s="119"/>
      <c r="G9" s="119"/>
      <c r="H9" s="119"/>
      <c r="I9" s="119"/>
      <c r="J9" s="119"/>
      <c r="K9" s="119"/>
      <c r="L9" s="119"/>
      <c r="M9" s="119"/>
      <c r="N9" s="119"/>
      <c r="O9" s="119"/>
      <c r="P9" s="216" t="s">
        <v>355</v>
      </c>
      <c r="Q9" s="47" t="s">
        <v>356</v>
      </c>
      <c r="R9" s="47">
        <v>2023</v>
      </c>
      <c r="S9" s="49">
        <v>0.96</v>
      </c>
      <c r="T9" s="49">
        <v>0.96</v>
      </c>
      <c r="U9" s="49">
        <v>0.97</v>
      </c>
      <c r="V9" s="49">
        <v>0.98</v>
      </c>
      <c r="W9" s="49">
        <v>0.98</v>
      </c>
      <c r="X9" s="216" t="s">
        <v>357</v>
      </c>
      <c r="Y9" s="216">
        <v>2</v>
      </c>
      <c r="Z9" s="216">
        <v>1</v>
      </c>
      <c r="AA9" s="50" t="s">
        <v>358</v>
      </c>
      <c r="AB9" s="50" t="s">
        <v>359</v>
      </c>
      <c r="AC9" s="50">
        <v>2024</v>
      </c>
      <c r="AD9" s="50">
        <v>877</v>
      </c>
      <c r="AE9" s="50">
        <v>500</v>
      </c>
      <c r="AF9" s="50">
        <v>600</v>
      </c>
      <c r="AG9" s="50">
        <v>650</v>
      </c>
      <c r="AH9" s="50">
        <v>700</v>
      </c>
      <c r="AI9" s="47" t="s">
        <v>360</v>
      </c>
      <c r="AJ9" s="38"/>
      <c r="AK9" s="38"/>
      <c r="AL9" s="38"/>
      <c r="AM9" s="38"/>
      <c r="AN9" s="38"/>
      <c r="AO9" s="38"/>
      <c r="AP9" s="38"/>
      <c r="AQ9" s="38"/>
      <c r="AR9" s="38"/>
      <c r="AS9" s="38"/>
      <c r="AT9" s="38"/>
      <c r="AU9" s="38"/>
      <c r="AV9" s="38"/>
    </row>
    <row r="10" spans="1:48" ht="43.5">
      <c r="A10" s="119"/>
      <c r="B10" s="119"/>
      <c r="C10" s="119"/>
      <c r="D10" s="119"/>
      <c r="E10" s="119"/>
      <c r="F10" s="119"/>
      <c r="G10" s="119"/>
      <c r="H10" s="119"/>
      <c r="I10" s="119"/>
      <c r="J10" s="119"/>
      <c r="K10" s="119"/>
      <c r="L10" s="119"/>
      <c r="M10" s="119"/>
      <c r="N10" s="119"/>
      <c r="O10" s="119"/>
      <c r="P10" s="119"/>
      <c r="Q10" s="47" t="s">
        <v>361</v>
      </c>
      <c r="R10" s="47" t="s">
        <v>51</v>
      </c>
      <c r="S10" s="47" t="s">
        <v>51</v>
      </c>
      <c r="T10" s="49">
        <v>0.6</v>
      </c>
      <c r="U10" s="49">
        <v>0.63</v>
      </c>
      <c r="V10" s="49">
        <v>0.68</v>
      </c>
      <c r="W10" s="49">
        <v>0.7</v>
      </c>
      <c r="X10" s="119"/>
      <c r="Y10" s="119"/>
      <c r="Z10" s="119"/>
      <c r="AA10" s="50" t="s">
        <v>362</v>
      </c>
      <c r="AB10" s="50" t="s">
        <v>363</v>
      </c>
      <c r="AC10" s="53">
        <v>2024</v>
      </c>
      <c r="AD10" s="50">
        <v>1</v>
      </c>
      <c r="AE10" s="50">
        <v>1</v>
      </c>
      <c r="AF10" s="50">
        <v>1</v>
      </c>
      <c r="AG10" s="50">
        <v>1</v>
      </c>
      <c r="AH10" s="50">
        <v>1</v>
      </c>
      <c r="AI10" s="47" t="s">
        <v>348</v>
      </c>
      <c r="AJ10" s="38"/>
      <c r="AK10" s="38"/>
      <c r="AL10" s="38"/>
      <c r="AM10" s="38"/>
      <c r="AN10" s="38"/>
      <c r="AO10" s="38"/>
      <c r="AP10" s="38"/>
      <c r="AQ10" s="38"/>
      <c r="AR10" s="38"/>
      <c r="AS10" s="38"/>
      <c r="AT10" s="38"/>
      <c r="AU10" s="38"/>
      <c r="AV10" s="38"/>
    </row>
    <row r="11" spans="1:48" ht="29">
      <c r="A11" s="119"/>
      <c r="B11" s="119"/>
      <c r="C11" s="119"/>
      <c r="D11" s="119"/>
      <c r="E11" s="119"/>
      <c r="F11" s="119"/>
      <c r="G11" s="119"/>
      <c r="H11" s="119"/>
      <c r="I11" s="119"/>
      <c r="J11" s="119"/>
      <c r="K11" s="119"/>
      <c r="L11" s="119"/>
      <c r="M11" s="119"/>
      <c r="N11" s="119"/>
      <c r="O11" s="119"/>
      <c r="P11" s="117"/>
      <c r="Q11" s="47" t="s">
        <v>364</v>
      </c>
      <c r="R11" s="47">
        <v>2023</v>
      </c>
      <c r="S11" s="49">
        <v>0.83</v>
      </c>
      <c r="T11" s="49">
        <v>0.87</v>
      </c>
      <c r="U11" s="49"/>
      <c r="V11" s="49">
        <v>0.9</v>
      </c>
      <c r="W11" s="47"/>
      <c r="X11" s="117"/>
      <c r="Y11" s="117"/>
      <c r="Z11" s="117"/>
      <c r="AA11" s="50" t="s">
        <v>365</v>
      </c>
      <c r="AB11" s="50" t="s">
        <v>366</v>
      </c>
      <c r="AC11" s="53"/>
      <c r="AD11" s="54"/>
      <c r="AE11" s="54"/>
      <c r="AF11" s="54"/>
      <c r="AG11" s="54"/>
      <c r="AH11" s="54"/>
      <c r="AI11" s="47" t="s">
        <v>360</v>
      </c>
      <c r="AJ11" s="38"/>
      <c r="AK11" s="38"/>
      <c r="AL11" s="38"/>
      <c r="AM11" s="38"/>
      <c r="AN11" s="38"/>
      <c r="AO11" s="38"/>
      <c r="AP11" s="38"/>
      <c r="AQ11" s="38"/>
      <c r="AR11" s="38"/>
      <c r="AS11" s="38"/>
      <c r="AT11" s="38"/>
      <c r="AU11" s="38"/>
      <c r="AV11" s="38"/>
    </row>
    <row r="12" spans="1:48" ht="43.5">
      <c r="A12" s="117"/>
      <c r="B12" s="117"/>
      <c r="C12" s="117"/>
      <c r="D12" s="117"/>
      <c r="E12" s="117"/>
      <c r="F12" s="117"/>
      <c r="G12" s="117"/>
      <c r="H12" s="117"/>
      <c r="I12" s="117"/>
      <c r="J12" s="117"/>
      <c r="K12" s="117"/>
      <c r="L12" s="117"/>
      <c r="M12" s="117"/>
      <c r="N12" s="117"/>
      <c r="O12" s="117"/>
      <c r="P12" s="46" t="s">
        <v>367</v>
      </c>
      <c r="Q12" s="47" t="s">
        <v>368</v>
      </c>
      <c r="R12" s="47" t="s">
        <v>51</v>
      </c>
      <c r="S12" s="47" t="s">
        <v>51</v>
      </c>
      <c r="T12" s="49">
        <v>0.98</v>
      </c>
      <c r="U12" s="49">
        <v>0.98</v>
      </c>
      <c r="V12" s="47">
        <v>98</v>
      </c>
      <c r="W12" s="49">
        <v>0.98</v>
      </c>
      <c r="X12" s="46" t="s">
        <v>369</v>
      </c>
      <c r="Y12" s="46">
        <v>1</v>
      </c>
      <c r="Z12" s="46">
        <v>2</v>
      </c>
      <c r="AA12" s="50" t="s">
        <v>370</v>
      </c>
      <c r="AB12" s="50" t="s">
        <v>371</v>
      </c>
      <c r="AC12" s="53">
        <v>2024</v>
      </c>
      <c r="AD12" s="51">
        <v>1</v>
      </c>
      <c r="AE12" s="51">
        <v>1</v>
      </c>
      <c r="AF12" s="51">
        <v>1</v>
      </c>
      <c r="AG12" s="51">
        <v>1</v>
      </c>
      <c r="AH12" s="51">
        <v>1</v>
      </c>
      <c r="AI12" s="47" t="s">
        <v>372</v>
      </c>
      <c r="AJ12" s="38"/>
      <c r="AK12" s="38"/>
      <c r="AL12" s="38"/>
      <c r="AM12" s="38"/>
      <c r="AN12" s="38"/>
      <c r="AO12" s="38"/>
      <c r="AP12" s="38"/>
      <c r="AQ12" s="38"/>
      <c r="AR12" s="38"/>
      <c r="AS12" s="38"/>
      <c r="AT12" s="38"/>
      <c r="AU12" s="38"/>
      <c r="AV12" s="38"/>
    </row>
    <row r="13" spans="1:48" ht="43.5">
      <c r="A13" s="211" t="s">
        <v>338</v>
      </c>
      <c r="B13" s="211" t="s">
        <v>465</v>
      </c>
      <c r="C13" s="211" t="s">
        <v>339</v>
      </c>
      <c r="D13" s="211" t="s">
        <v>340</v>
      </c>
      <c r="E13" s="211" t="s">
        <v>46</v>
      </c>
      <c r="F13" s="211" t="s">
        <v>46</v>
      </c>
      <c r="G13" s="211" t="s">
        <v>46</v>
      </c>
      <c r="H13" s="211" t="s">
        <v>373</v>
      </c>
      <c r="I13" s="211" t="s">
        <v>374</v>
      </c>
      <c r="J13" s="211" t="s">
        <v>51</v>
      </c>
      <c r="K13" s="211" t="s">
        <v>51</v>
      </c>
      <c r="L13" s="212">
        <v>0.55000000000000004</v>
      </c>
      <c r="M13" s="212">
        <v>0.6</v>
      </c>
      <c r="N13" s="212" t="s">
        <v>375</v>
      </c>
      <c r="O13" s="212">
        <v>0.7</v>
      </c>
      <c r="P13" s="211" t="s">
        <v>376</v>
      </c>
      <c r="Q13" s="211" t="s">
        <v>377</v>
      </c>
      <c r="R13" s="211" t="s">
        <v>51</v>
      </c>
      <c r="S13" s="211" t="s">
        <v>51</v>
      </c>
      <c r="T13" s="212">
        <v>0.65</v>
      </c>
      <c r="U13" s="212">
        <v>0.7</v>
      </c>
      <c r="V13" s="212">
        <v>0.75</v>
      </c>
      <c r="W13" s="212">
        <v>0.8</v>
      </c>
      <c r="X13" s="211" t="s">
        <v>378</v>
      </c>
      <c r="Y13" s="211">
        <v>2</v>
      </c>
      <c r="Z13" s="211">
        <v>2</v>
      </c>
      <c r="AA13" s="50" t="s">
        <v>379</v>
      </c>
      <c r="AB13" s="50" t="s">
        <v>380</v>
      </c>
      <c r="AC13" s="53">
        <v>2024</v>
      </c>
      <c r="AD13" s="51">
        <v>1</v>
      </c>
      <c r="AE13" s="51">
        <v>1</v>
      </c>
      <c r="AF13" s="51">
        <v>1</v>
      </c>
      <c r="AG13" s="51">
        <v>1</v>
      </c>
      <c r="AH13" s="51">
        <v>1</v>
      </c>
      <c r="AI13" s="47" t="s">
        <v>381</v>
      </c>
      <c r="AJ13" s="38"/>
      <c r="AK13" s="38"/>
      <c r="AL13" s="38"/>
      <c r="AM13" s="38"/>
      <c r="AN13" s="38"/>
      <c r="AO13" s="38"/>
      <c r="AP13" s="38"/>
      <c r="AQ13" s="38"/>
      <c r="AR13" s="38"/>
      <c r="AS13" s="38"/>
      <c r="AT13" s="38"/>
      <c r="AU13" s="38"/>
      <c r="AV13" s="38"/>
    </row>
    <row r="14" spans="1:48" ht="29">
      <c r="A14" s="117"/>
      <c r="B14" s="218"/>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50" t="s">
        <v>382</v>
      </c>
      <c r="AB14" s="50" t="s">
        <v>363</v>
      </c>
      <c r="AC14" s="51" t="s">
        <v>46</v>
      </c>
      <c r="AD14" s="51" t="s">
        <v>46</v>
      </c>
      <c r="AE14" s="51">
        <v>1</v>
      </c>
      <c r="AF14" s="51">
        <v>1</v>
      </c>
      <c r="AG14" s="51">
        <v>1</v>
      </c>
      <c r="AH14" s="51">
        <v>1</v>
      </c>
      <c r="AI14" s="47" t="s">
        <v>383</v>
      </c>
      <c r="AJ14" s="38"/>
      <c r="AK14" s="38"/>
      <c r="AL14" s="38"/>
      <c r="AM14" s="38"/>
      <c r="AN14" s="38"/>
      <c r="AO14" s="38"/>
      <c r="AP14" s="38"/>
      <c r="AQ14" s="38"/>
      <c r="AR14" s="38"/>
      <c r="AS14" s="38"/>
      <c r="AT14" s="38"/>
      <c r="AU14" s="38"/>
      <c r="AV14" s="38"/>
    </row>
    <row r="15" spans="1:48" ht="43.5">
      <c r="A15" s="116" t="s">
        <v>338</v>
      </c>
      <c r="B15" s="116" t="s">
        <v>465</v>
      </c>
      <c r="C15" s="116" t="s">
        <v>339</v>
      </c>
      <c r="D15" s="116" t="s">
        <v>340</v>
      </c>
      <c r="E15" s="116" t="s">
        <v>46</v>
      </c>
      <c r="F15" s="116" t="s">
        <v>46</v>
      </c>
      <c r="G15" s="116" t="s">
        <v>46</v>
      </c>
      <c r="H15" s="216" t="s">
        <v>373</v>
      </c>
      <c r="I15" s="211" t="s">
        <v>384</v>
      </c>
      <c r="J15" s="211">
        <v>2024</v>
      </c>
      <c r="K15" s="219">
        <v>0.86</v>
      </c>
      <c r="L15" s="219">
        <v>0.88</v>
      </c>
      <c r="M15" s="219">
        <v>0.9</v>
      </c>
      <c r="N15" s="219">
        <v>0.92</v>
      </c>
      <c r="O15" s="219">
        <v>0.94</v>
      </c>
      <c r="P15" s="216" t="s">
        <v>385</v>
      </c>
      <c r="Q15" s="211" t="s">
        <v>386</v>
      </c>
      <c r="R15" s="211">
        <v>2024</v>
      </c>
      <c r="S15" s="212">
        <v>0.8</v>
      </c>
      <c r="T15" s="212">
        <v>0.85</v>
      </c>
      <c r="U15" s="212">
        <v>0.9</v>
      </c>
      <c r="V15" s="212">
        <v>0.93</v>
      </c>
      <c r="W15" s="212">
        <v>0.95</v>
      </c>
      <c r="X15" s="216" t="s">
        <v>387</v>
      </c>
      <c r="Y15" s="216">
        <v>3</v>
      </c>
      <c r="Z15" s="216">
        <v>3</v>
      </c>
      <c r="AA15" s="50" t="s">
        <v>388</v>
      </c>
      <c r="AB15" s="50" t="s">
        <v>389</v>
      </c>
      <c r="AC15" s="51" t="s">
        <v>46</v>
      </c>
      <c r="AD15" s="51" t="s">
        <v>46</v>
      </c>
      <c r="AE15" s="51"/>
      <c r="AF15" s="51">
        <v>1</v>
      </c>
      <c r="AG15" s="55"/>
      <c r="AH15" s="55"/>
      <c r="AI15" s="47" t="s">
        <v>390</v>
      </c>
      <c r="AJ15" s="38"/>
      <c r="AK15" s="38"/>
      <c r="AL15" s="38"/>
      <c r="AM15" s="38"/>
      <c r="AN15" s="38"/>
      <c r="AO15" s="38"/>
      <c r="AP15" s="38"/>
      <c r="AQ15" s="38"/>
      <c r="AR15" s="38"/>
      <c r="AS15" s="38"/>
      <c r="AT15" s="38"/>
      <c r="AU15" s="38"/>
      <c r="AV15" s="38"/>
    </row>
    <row r="16" spans="1:48" ht="43.5">
      <c r="A16" s="119"/>
      <c r="B16" s="119"/>
      <c r="C16" s="119"/>
      <c r="D16" s="119"/>
      <c r="E16" s="119"/>
      <c r="F16" s="119"/>
      <c r="G16" s="119"/>
      <c r="H16" s="119"/>
      <c r="I16" s="119"/>
      <c r="J16" s="119"/>
      <c r="K16" s="119"/>
      <c r="L16" s="119"/>
      <c r="M16" s="119"/>
      <c r="N16" s="119"/>
      <c r="O16" s="119"/>
      <c r="P16" s="117"/>
      <c r="Q16" s="117"/>
      <c r="R16" s="117"/>
      <c r="S16" s="117"/>
      <c r="T16" s="117"/>
      <c r="U16" s="117"/>
      <c r="V16" s="117"/>
      <c r="W16" s="117"/>
      <c r="X16" s="117"/>
      <c r="Y16" s="117"/>
      <c r="Z16" s="117"/>
      <c r="AA16" s="50" t="s">
        <v>391</v>
      </c>
      <c r="AB16" s="50" t="s">
        <v>392</v>
      </c>
      <c r="AC16" s="51" t="s">
        <v>46</v>
      </c>
      <c r="AD16" s="51" t="s">
        <v>46</v>
      </c>
      <c r="AE16" s="54"/>
      <c r="AF16" s="51">
        <v>1</v>
      </c>
      <c r="AG16" s="54"/>
      <c r="AH16" s="54"/>
      <c r="AI16" s="47" t="s">
        <v>390</v>
      </c>
      <c r="AJ16" s="38"/>
      <c r="AK16" s="38"/>
      <c r="AL16" s="38"/>
      <c r="AM16" s="38"/>
      <c r="AN16" s="38"/>
      <c r="AO16" s="38"/>
      <c r="AP16" s="38"/>
      <c r="AQ16" s="38"/>
      <c r="AR16" s="38"/>
      <c r="AS16" s="38"/>
      <c r="AT16" s="38"/>
      <c r="AU16" s="38"/>
      <c r="AV16" s="38"/>
    </row>
    <row r="17" spans="1:48" ht="43.5">
      <c r="A17" s="119"/>
      <c r="B17" s="119"/>
      <c r="C17" s="119"/>
      <c r="D17" s="119"/>
      <c r="E17" s="119"/>
      <c r="F17" s="119"/>
      <c r="G17" s="119"/>
      <c r="H17" s="119"/>
      <c r="I17" s="119"/>
      <c r="J17" s="119"/>
      <c r="K17" s="119"/>
      <c r="L17" s="119"/>
      <c r="M17" s="119"/>
      <c r="N17" s="119"/>
      <c r="O17" s="119"/>
      <c r="P17" s="216" t="s">
        <v>393</v>
      </c>
      <c r="Q17" s="47" t="s">
        <v>394</v>
      </c>
      <c r="R17" s="47" t="s">
        <v>51</v>
      </c>
      <c r="S17" s="47" t="s">
        <v>51</v>
      </c>
      <c r="T17" s="49">
        <v>0.5</v>
      </c>
      <c r="U17" s="49">
        <v>0.65</v>
      </c>
      <c r="V17" s="49">
        <v>0.75</v>
      </c>
      <c r="W17" s="49">
        <v>0.85</v>
      </c>
      <c r="X17" s="216" t="s">
        <v>395</v>
      </c>
      <c r="Y17" s="216">
        <v>2</v>
      </c>
      <c r="Z17" s="216">
        <v>1</v>
      </c>
      <c r="AA17" s="223" t="s">
        <v>396</v>
      </c>
      <c r="AB17" s="223" t="s">
        <v>397</v>
      </c>
      <c r="AC17" s="224" t="s">
        <v>46</v>
      </c>
      <c r="AD17" s="224" t="s">
        <v>46</v>
      </c>
      <c r="AE17" s="224">
        <v>1</v>
      </c>
      <c r="AF17" s="224">
        <v>1</v>
      </c>
      <c r="AG17" s="224">
        <v>1</v>
      </c>
      <c r="AH17" s="224">
        <v>1</v>
      </c>
      <c r="AI17" s="211" t="s">
        <v>398</v>
      </c>
      <c r="AJ17" s="38"/>
      <c r="AK17" s="38"/>
      <c r="AL17" s="38"/>
      <c r="AM17" s="38"/>
      <c r="AN17" s="38"/>
      <c r="AO17" s="38"/>
      <c r="AP17" s="38"/>
      <c r="AQ17" s="38"/>
      <c r="AR17" s="38"/>
      <c r="AS17" s="38"/>
      <c r="AT17" s="38"/>
      <c r="AU17" s="38"/>
      <c r="AV17" s="38"/>
    </row>
    <row r="18" spans="1:48" ht="58">
      <c r="A18" s="119"/>
      <c r="B18" s="119"/>
      <c r="C18" s="119"/>
      <c r="D18" s="119"/>
      <c r="E18" s="119"/>
      <c r="F18" s="119"/>
      <c r="G18" s="119"/>
      <c r="H18" s="119"/>
      <c r="I18" s="119"/>
      <c r="J18" s="119"/>
      <c r="K18" s="119"/>
      <c r="L18" s="119"/>
      <c r="M18" s="119"/>
      <c r="N18" s="119"/>
      <c r="O18" s="119"/>
      <c r="P18" s="117"/>
      <c r="Q18" s="47" t="s">
        <v>399</v>
      </c>
      <c r="R18" s="47" t="s">
        <v>51</v>
      </c>
      <c r="S18" s="47" t="s">
        <v>51</v>
      </c>
      <c r="T18" s="49">
        <v>0.5</v>
      </c>
      <c r="U18" s="49">
        <v>0.65</v>
      </c>
      <c r="V18" s="49">
        <v>0.75</v>
      </c>
      <c r="W18" s="49">
        <v>0.85</v>
      </c>
      <c r="X18" s="117"/>
      <c r="Y18" s="117"/>
      <c r="Z18" s="117"/>
      <c r="AA18" s="117"/>
      <c r="AB18" s="117"/>
      <c r="AC18" s="117"/>
      <c r="AD18" s="117"/>
      <c r="AE18" s="117"/>
      <c r="AF18" s="117"/>
      <c r="AG18" s="117"/>
      <c r="AH18" s="117"/>
      <c r="AI18" s="117"/>
      <c r="AJ18" s="38"/>
      <c r="AK18" s="38"/>
      <c r="AL18" s="38"/>
      <c r="AM18" s="38"/>
      <c r="AN18" s="38"/>
      <c r="AO18" s="38"/>
      <c r="AP18" s="38"/>
      <c r="AQ18" s="38"/>
      <c r="AR18" s="38"/>
      <c r="AS18" s="38"/>
      <c r="AT18" s="38"/>
      <c r="AU18" s="38"/>
      <c r="AV18" s="38"/>
    </row>
    <row r="19" spans="1:48" ht="69.650000000000006" customHeight="1">
      <c r="A19" s="117"/>
      <c r="B19" s="117"/>
      <c r="C19" s="117"/>
      <c r="D19" s="117"/>
      <c r="E19" s="117"/>
      <c r="F19" s="117"/>
      <c r="G19" s="117"/>
      <c r="H19" s="117"/>
      <c r="I19" s="117"/>
      <c r="J19" s="117"/>
      <c r="K19" s="117"/>
      <c r="L19" s="117"/>
      <c r="M19" s="117"/>
      <c r="N19" s="117"/>
      <c r="O19" s="117"/>
      <c r="P19" s="46" t="s">
        <v>400</v>
      </c>
      <c r="Q19" s="47" t="s">
        <v>401</v>
      </c>
      <c r="R19" s="47">
        <v>2024</v>
      </c>
      <c r="S19" s="48">
        <v>0.85099999999999998</v>
      </c>
      <c r="T19" s="49">
        <v>0.88</v>
      </c>
      <c r="U19" s="49">
        <v>0.89</v>
      </c>
      <c r="V19" s="49">
        <v>0.92</v>
      </c>
      <c r="W19" s="49">
        <v>0.95</v>
      </c>
      <c r="X19" s="46" t="s">
        <v>402</v>
      </c>
      <c r="Y19" s="46">
        <v>1</v>
      </c>
      <c r="Z19" s="46">
        <v>2</v>
      </c>
      <c r="AA19" s="50" t="s">
        <v>403</v>
      </c>
      <c r="AB19" s="50" t="s">
        <v>371</v>
      </c>
      <c r="AC19" s="53">
        <v>2024</v>
      </c>
      <c r="AD19" s="51">
        <v>1</v>
      </c>
      <c r="AE19" s="51">
        <v>1</v>
      </c>
      <c r="AF19" s="51">
        <v>1</v>
      </c>
      <c r="AG19" s="51">
        <v>1</v>
      </c>
      <c r="AH19" s="51">
        <v>1</v>
      </c>
      <c r="AI19" s="47" t="s">
        <v>404</v>
      </c>
      <c r="AJ19" s="38"/>
      <c r="AK19" s="38"/>
      <c r="AL19" s="38"/>
      <c r="AM19" s="38"/>
      <c r="AN19" s="38"/>
      <c r="AO19" s="38"/>
      <c r="AP19" s="38"/>
      <c r="AQ19" s="38"/>
      <c r="AR19" s="38"/>
      <c r="AS19" s="38"/>
      <c r="AT19" s="38"/>
      <c r="AU19" s="38"/>
      <c r="AV19" s="38"/>
    </row>
    <row r="20" spans="1:48" ht="29">
      <c r="A20" s="116" t="s">
        <v>338</v>
      </c>
      <c r="B20" s="116" t="s">
        <v>465</v>
      </c>
      <c r="C20" s="116" t="s">
        <v>339</v>
      </c>
      <c r="D20" s="116" t="s">
        <v>340</v>
      </c>
      <c r="E20" s="116" t="s">
        <v>46</v>
      </c>
      <c r="F20" s="116" t="s">
        <v>46</v>
      </c>
      <c r="G20" s="116" t="s">
        <v>46</v>
      </c>
      <c r="H20" s="221" t="s">
        <v>405</v>
      </c>
      <c r="I20" s="211" t="s">
        <v>406</v>
      </c>
      <c r="J20" s="211">
        <v>2024</v>
      </c>
      <c r="K20" s="219">
        <v>0.63319999999999999</v>
      </c>
      <c r="L20" s="219">
        <v>0.7</v>
      </c>
      <c r="M20" s="219">
        <v>0.8</v>
      </c>
      <c r="N20" s="219">
        <v>0.85</v>
      </c>
      <c r="O20" s="219">
        <v>0.9</v>
      </c>
      <c r="P20" s="46" t="s">
        <v>407</v>
      </c>
      <c r="Q20" s="47" t="s">
        <v>408</v>
      </c>
      <c r="R20" s="47" t="s">
        <v>51</v>
      </c>
      <c r="S20" s="47" t="s">
        <v>51</v>
      </c>
      <c r="T20" s="49">
        <v>0.85</v>
      </c>
      <c r="U20" s="49">
        <v>0.9</v>
      </c>
      <c r="V20" s="49">
        <v>0.95</v>
      </c>
      <c r="W20" s="49">
        <v>1</v>
      </c>
      <c r="X20" s="46" t="s">
        <v>409</v>
      </c>
      <c r="Y20" s="46">
        <v>1</v>
      </c>
      <c r="Z20" s="46">
        <v>2</v>
      </c>
      <c r="AA20" s="50" t="s">
        <v>410</v>
      </c>
      <c r="AB20" s="50" t="s">
        <v>411</v>
      </c>
      <c r="AC20" s="50" t="s">
        <v>46</v>
      </c>
      <c r="AD20" s="50" t="s">
        <v>46</v>
      </c>
      <c r="AE20" s="56">
        <v>0.85</v>
      </c>
      <c r="AF20" s="56">
        <v>0.9</v>
      </c>
      <c r="AG20" s="56">
        <v>0.95</v>
      </c>
      <c r="AH20" s="56">
        <v>1</v>
      </c>
      <c r="AI20" s="47" t="s">
        <v>412</v>
      </c>
      <c r="AJ20" s="38"/>
      <c r="AK20" s="38"/>
      <c r="AL20" s="38"/>
      <c r="AM20" s="38"/>
      <c r="AN20" s="38"/>
      <c r="AO20" s="38"/>
      <c r="AP20" s="38"/>
      <c r="AQ20" s="38"/>
      <c r="AR20" s="38"/>
      <c r="AS20" s="38"/>
      <c r="AT20" s="38"/>
      <c r="AU20" s="38"/>
      <c r="AV20" s="38"/>
    </row>
    <row r="21" spans="1:48" ht="69.650000000000006" customHeight="1">
      <c r="A21" s="119"/>
      <c r="B21" s="119"/>
      <c r="C21" s="119"/>
      <c r="D21" s="119"/>
      <c r="E21" s="119"/>
      <c r="F21" s="119"/>
      <c r="G21" s="119"/>
      <c r="H21" s="119"/>
      <c r="I21" s="119"/>
      <c r="J21" s="119"/>
      <c r="K21" s="119"/>
      <c r="L21" s="119"/>
      <c r="M21" s="119"/>
      <c r="N21" s="119"/>
      <c r="O21" s="119"/>
      <c r="P21" s="46" t="s">
        <v>413</v>
      </c>
      <c r="Q21" s="47" t="s">
        <v>414</v>
      </c>
      <c r="R21" s="47" t="s">
        <v>51</v>
      </c>
      <c r="S21" s="47" t="s">
        <v>51</v>
      </c>
      <c r="T21" s="57"/>
      <c r="U21" s="57">
        <v>1</v>
      </c>
      <c r="V21" s="57"/>
      <c r="W21" s="57"/>
      <c r="X21" s="46" t="s">
        <v>415</v>
      </c>
      <c r="Y21" s="46">
        <v>2</v>
      </c>
      <c r="Z21" s="46">
        <v>1</v>
      </c>
      <c r="AA21" s="100" t="s">
        <v>467</v>
      </c>
      <c r="AB21" s="50" t="s">
        <v>416</v>
      </c>
      <c r="AC21" s="53">
        <v>2024</v>
      </c>
      <c r="AD21" s="53">
        <v>2</v>
      </c>
      <c r="AE21" s="53"/>
      <c r="AF21" s="53">
        <v>1</v>
      </c>
      <c r="AG21" s="53"/>
      <c r="AH21" s="53"/>
      <c r="AI21" s="47" t="s">
        <v>417</v>
      </c>
      <c r="AJ21" s="38"/>
      <c r="AK21" s="38"/>
      <c r="AL21" s="38"/>
      <c r="AM21" s="38"/>
      <c r="AN21" s="38"/>
      <c r="AO21" s="38"/>
      <c r="AP21" s="38"/>
      <c r="AQ21" s="38"/>
      <c r="AR21" s="38"/>
      <c r="AS21" s="38"/>
      <c r="AT21" s="38"/>
      <c r="AU21" s="38"/>
      <c r="AV21" s="38"/>
    </row>
    <row r="22" spans="1:48" ht="84.65" customHeight="1">
      <c r="A22" s="119"/>
      <c r="B22" s="119"/>
      <c r="C22" s="119"/>
      <c r="D22" s="119"/>
      <c r="E22" s="119"/>
      <c r="F22" s="119"/>
      <c r="G22" s="119"/>
      <c r="H22" s="119"/>
      <c r="I22" s="119"/>
      <c r="J22" s="119"/>
      <c r="K22" s="119"/>
      <c r="L22" s="119"/>
      <c r="M22" s="119"/>
      <c r="N22" s="119"/>
      <c r="O22" s="119"/>
      <c r="P22" s="46" t="s">
        <v>418</v>
      </c>
      <c r="Q22" s="47" t="s">
        <v>419</v>
      </c>
      <c r="R22" s="47" t="s">
        <v>51</v>
      </c>
      <c r="S22" s="47" t="s">
        <v>51</v>
      </c>
      <c r="T22" s="57">
        <v>2</v>
      </c>
      <c r="U22" s="57">
        <v>2</v>
      </c>
      <c r="V22" s="57">
        <v>2</v>
      </c>
      <c r="W22" s="57">
        <v>2</v>
      </c>
      <c r="X22" s="46" t="s">
        <v>420</v>
      </c>
      <c r="Y22" s="46">
        <v>3</v>
      </c>
      <c r="Z22" s="46">
        <v>2</v>
      </c>
      <c r="AA22" s="50" t="s">
        <v>421</v>
      </c>
      <c r="AB22" s="50" t="s">
        <v>422</v>
      </c>
      <c r="AC22" s="53"/>
      <c r="AD22" s="53"/>
      <c r="AE22" s="53"/>
      <c r="AF22" s="53">
        <v>1</v>
      </c>
      <c r="AG22" s="53"/>
      <c r="AH22" s="53"/>
      <c r="AI22" s="47" t="s">
        <v>423</v>
      </c>
      <c r="AJ22" s="38"/>
      <c r="AK22" s="38"/>
      <c r="AL22" s="38"/>
      <c r="AM22" s="38"/>
      <c r="AN22" s="38"/>
      <c r="AO22" s="38"/>
      <c r="AP22" s="38"/>
      <c r="AQ22" s="38"/>
      <c r="AR22" s="38"/>
      <c r="AS22" s="38"/>
      <c r="AT22" s="38"/>
      <c r="AU22" s="38"/>
      <c r="AV22" s="38"/>
    </row>
    <row r="23" spans="1:48" ht="29">
      <c r="A23" s="119"/>
      <c r="B23" s="119"/>
      <c r="C23" s="119"/>
      <c r="D23" s="119"/>
      <c r="E23" s="119"/>
      <c r="F23" s="119"/>
      <c r="G23" s="119"/>
      <c r="H23" s="119"/>
      <c r="I23" s="119"/>
      <c r="J23" s="119"/>
      <c r="K23" s="119"/>
      <c r="L23" s="119"/>
      <c r="M23" s="119"/>
      <c r="N23" s="119"/>
      <c r="O23" s="119"/>
      <c r="P23" s="221" t="s">
        <v>424</v>
      </c>
      <c r="Q23" s="211" t="s">
        <v>425</v>
      </c>
      <c r="R23" s="211" t="s">
        <v>51</v>
      </c>
      <c r="S23" s="211" t="s">
        <v>51</v>
      </c>
      <c r="T23" s="212">
        <v>0.95</v>
      </c>
      <c r="U23" s="212">
        <v>0.96</v>
      </c>
      <c r="V23" s="212">
        <v>0.97</v>
      </c>
      <c r="W23" s="212">
        <v>0.98</v>
      </c>
      <c r="X23" s="221" t="s">
        <v>426</v>
      </c>
      <c r="Y23" s="221">
        <v>3</v>
      </c>
      <c r="Z23" s="221">
        <v>1</v>
      </c>
      <c r="AA23" s="58" t="s">
        <v>427</v>
      </c>
      <c r="AB23" s="50" t="s">
        <v>428</v>
      </c>
      <c r="AC23" s="53" t="s">
        <v>46</v>
      </c>
      <c r="AD23" s="53" t="s">
        <v>46</v>
      </c>
      <c r="AE23" s="53"/>
      <c r="AF23" s="53" t="s">
        <v>429</v>
      </c>
      <c r="AG23" s="53"/>
      <c r="AH23" s="53"/>
      <c r="AI23" s="47" t="s">
        <v>430</v>
      </c>
      <c r="AJ23" s="38"/>
      <c r="AK23" s="38"/>
      <c r="AL23" s="38"/>
      <c r="AM23" s="38"/>
      <c r="AN23" s="38"/>
      <c r="AO23" s="38"/>
      <c r="AP23" s="38"/>
      <c r="AQ23" s="38"/>
      <c r="AR23" s="38"/>
      <c r="AS23" s="38"/>
      <c r="AT23" s="38"/>
      <c r="AU23" s="38"/>
      <c r="AV23" s="38"/>
    </row>
    <row r="24" spans="1:48" ht="29">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58" t="s">
        <v>431</v>
      </c>
      <c r="AB24" s="50" t="s">
        <v>432</v>
      </c>
      <c r="AC24" s="53" t="s">
        <v>46</v>
      </c>
      <c r="AD24" s="53" t="s">
        <v>46</v>
      </c>
      <c r="AE24" s="53">
        <v>1</v>
      </c>
      <c r="AF24" s="53">
        <v>1</v>
      </c>
      <c r="AG24" s="53">
        <v>1</v>
      </c>
      <c r="AH24" s="53">
        <v>1</v>
      </c>
      <c r="AI24" s="47" t="s">
        <v>430</v>
      </c>
      <c r="AJ24" s="38"/>
      <c r="AK24" s="38"/>
      <c r="AL24" s="38"/>
      <c r="AM24" s="38"/>
      <c r="AN24" s="38"/>
      <c r="AO24" s="38"/>
      <c r="AP24" s="38"/>
      <c r="AQ24" s="38"/>
      <c r="AR24" s="38"/>
      <c r="AS24" s="38"/>
      <c r="AT24" s="38"/>
      <c r="AU24" s="38"/>
      <c r="AV24" s="38"/>
    </row>
    <row r="25" spans="1:48" ht="29">
      <c r="A25" s="116" t="s">
        <v>338</v>
      </c>
      <c r="B25" s="116" t="s">
        <v>465</v>
      </c>
      <c r="C25" s="116" t="s">
        <v>433</v>
      </c>
      <c r="D25" s="116" t="s">
        <v>434</v>
      </c>
      <c r="E25" s="116" t="s">
        <v>46</v>
      </c>
      <c r="F25" s="116" t="s">
        <v>46</v>
      </c>
      <c r="G25" s="116">
        <v>100</v>
      </c>
      <c r="H25" s="216" t="s">
        <v>435</v>
      </c>
      <c r="I25" s="211" t="s">
        <v>436</v>
      </c>
      <c r="J25" s="216" t="s">
        <v>51</v>
      </c>
      <c r="K25" s="216" t="s">
        <v>51</v>
      </c>
      <c r="L25" s="220" t="s">
        <v>82</v>
      </c>
      <c r="M25" s="220">
        <v>0.98</v>
      </c>
      <c r="N25" s="220">
        <v>0.98</v>
      </c>
      <c r="O25" s="220">
        <v>0.98</v>
      </c>
      <c r="P25" s="216" t="s">
        <v>437</v>
      </c>
      <c r="Q25" s="211" t="s">
        <v>438</v>
      </c>
      <c r="R25" s="211" t="s">
        <v>51</v>
      </c>
      <c r="S25" s="211" t="s">
        <v>51</v>
      </c>
      <c r="T25" s="212">
        <v>1</v>
      </c>
      <c r="U25" s="212">
        <v>1</v>
      </c>
      <c r="V25" s="212">
        <v>1</v>
      </c>
      <c r="W25" s="212">
        <v>1</v>
      </c>
      <c r="X25" s="216" t="s">
        <v>439</v>
      </c>
      <c r="Y25" s="216">
        <v>3</v>
      </c>
      <c r="Z25" s="216">
        <v>1</v>
      </c>
      <c r="AA25" s="50" t="s">
        <v>440</v>
      </c>
      <c r="AB25" s="50" t="s">
        <v>441</v>
      </c>
      <c r="AC25" s="53" t="s">
        <v>46</v>
      </c>
      <c r="AD25" s="53" t="s">
        <v>46</v>
      </c>
      <c r="AE25" s="53"/>
      <c r="AF25" s="53"/>
      <c r="AG25" s="53"/>
      <c r="AH25" s="53"/>
      <c r="AI25" s="47" t="s">
        <v>348</v>
      </c>
      <c r="AJ25" s="38"/>
      <c r="AK25" s="38"/>
      <c r="AL25" s="38"/>
      <c r="AM25" s="38"/>
      <c r="AN25" s="38"/>
      <c r="AO25" s="38"/>
      <c r="AP25" s="38"/>
      <c r="AQ25" s="38"/>
      <c r="AR25" s="38"/>
      <c r="AS25" s="38"/>
      <c r="AT25" s="38"/>
      <c r="AU25" s="38"/>
      <c r="AV25" s="38"/>
    </row>
    <row r="26" spans="1:48" ht="29">
      <c r="A26" s="119"/>
      <c r="B26" s="119"/>
      <c r="C26" s="119"/>
      <c r="D26" s="119"/>
      <c r="E26" s="119"/>
      <c r="F26" s="119"/>
      <c r="G26" s="119"/>
      <c r="H26" s="119"/>
      <c r="I26" s="119"/>
      <c r="J26" s="119"/>
      <c r="K26" s="119"/>
      <c r="L26" s="119"/>
      <c r="M26" s="119"/>
      <c r="N26" s="119"/>
      <c r="O26" s="119"/>
      <c r="P26" s="117"/>
      <c r="Q26" s="117"/>
      <c r="R26" s="117"/>
      <c r="S26" s="117"/>
      <c r="T26" s="117"/>
      <c r="U26" s="117"/>
      <c r="V26" s="117"/>
      <c r="W26" s="117"/>
      <c r="X26" s="117"/>
      <c r="Y26" s="117"/>
      <c r="Z26" s="117"/>
      <c r="AA26" s="50" t="s">
        <v>442</v>
      </c>
      <c r="AB26" s="50" t="s">
        <v>443</v>
      </c>
      <c r="AC26" s="53">
        <v>2024</v>
      </c>
      <c r="AD26" s="53">
        <v>1</v>
      </c>
      <c r="AE26" s="53">
        <v>1</v>
      </c>
      <c r="AF26" s="53">
        <v>1</v>
      </c>
      <c r="AG26" s="53">
        <v>1</v>
      </c>
      <c r="AH26" s="53">
        <v>1</v>
      </c>
      <c r="AI26" s="47" t="s">
        <v>444</v>
      </c>
      <c r="AJ26" s="38"/>
      <c r="AK26" s="38"/>
      <c r="AL26" s="38"/>
      <c r="AM26" s="38"/>
      <c r="AN26" s="38"/>
      <c r="AO26" s="38"/>
      <c r="AP26" s="38"/>
      <c r="AQ26" s="38"/>
      <c r="AR26" s="38"/>
      <c r="AS26" s="38"/>
      <c r="AT26" s="38"/>
      <c r="AU26" s="38"/>
      <c r="AV26" s="38"/>
    </row>
    <row r="27" spans="1:48" ht="76.25" customHeight="1">
      <c r="A27" s="119"/>
      <c r="B27" s="119"/>
      <c r="C27" s="119"/>
      <c r="D27" s="119"/>
      <c r="E27" s="119"/>
      <c r="F27" s="119"/>
      <c r="G27" s="119"/>
      <c r="H27" s="119"/>
      <c r="I27" s="119"/>
      <c r="J27" s="119"/>
      <c r="K27" s="119"/>
      <c r="L27" s="119"/>
      <c r="M27" s="119"/>
      <c r="N27" s="119"/>
      <c r="O27" s="119"/>
      <c r="P27" s="46" t="s">
        <v>445</v>
      </c>
      <c r="Q27" s="47" t="s">
        <v>446</v>
      </c>
      <c r="R27" s="47" t="s">
        <v>51</v>
      </c>
      <c r="S27" s="47" t="s">
        <v>51</v>
      </c>
      <c r="T27" s="49">
        <v>1</v>
      </c>
      <c r="U27" s="49">
        <v>1</v>
      </c>
      <c r="V27" s="49">
        <v>1</v>
      </c>
      <c r="W27" s="49">
        <v>1</v>
      </c>
      <c r="X27" s="46" t="s">
        <v>447</v>
      </c>
      <c r="Y27" s="46">
        <v>1</v>
      </c>
      <c r="Z27" s="46">
        <v>2</v>
      </c>
      <c r="AA27" s="50" t="s">
        <v>448</v>
      </c>
      <c r="AB27" s="50" t="s">
        <v>432</v>
      </c>
      <c r="AC27" s="53"/>
      <c r="AD27" s="53"/>
      <c r="AE27" s="53">
        <v>1</v>
      </c>
      <c r="AF27" s="53">
        <v>1</v>
      </c>
      <c r="AG27" s="53">
        <v>1</v>
      </c>
      <c r="AH27" s="53">
        <v>1</v>
      </c>
      <c r="AI27" s="47" t="s">
        <v>449</v>
      </c>
      <c r="AJ27" s="38"/>
      <c r="AK27" s="38"/>
      <c r="AL27" s="38"/>
      <c r="AM27" s="38"/>
      <c r="AN27" s="38"/>
      <c r="AO27" s="38"/>
      <c r="AP27" s="38"/>
      <c r="AQ27" s="38"/>
      <c r="AR27" s="38"/>
      <c r="AS27" s="38"/>
      <c r="AT27" s="38"/>
      <c r="AU27" s="38"/>
      <c r="AV27" s="38"/>
    </row>
    <row r="28" spans="1:48" ht="76.25" customHeight="1">
      <c r="A28" s="119"/>
      <c r="B28" s="119"/>
      <c r="C28" s="119"/>
      <c r="D28" s="119"/>
      <c r="E28" s="119"/>
      <c r="F28" s="119"/>
      <c r="G28" s="119"/>
      <c r="H28" s="119"/>
      <c r="I28" s="119"/>
      <c r="J28" s="119"/>
      <c r="K28" s="119"/>
      <c r="L28" s="119"/>
      <c r="M28" s="119"/>
      <c r="N28" s="119"/>
      <c r="O28" s="119"/>
      <c r="P28" s="211" t="s">
        <v>450</v>
      </c>
      <c r="Q28" s="47" t="s">
        <v>451</v>
      </c>
      <c r="R28" s="47" t="s">
        <v>51</v>
      </c>
      <c r="S28" s="47" t="s">
        <v>51</v>
      </c>
      <c r="T28" s="112" t="s">
        <v>46</v>
      </c>
      <c r="U28" s="112" t="s">
        <v>46</v>
      </c>
      <c r="V28" s="112" t="s">
        <v>46</v>
      </c>
      <c r="W28" s="112" t="s">
        <v>46</v>
      </c>
      <c r="X28" s="211" t="s">
        <v>452</v>
      </c>
      <c r="Y28" s="211">
        <v>3</v>
      </c>
      <c r="Z28" s="211">
        <v>1</v>
      </c>
      <c r="AA28" s="223" t="s">
        <v>453</v>
      </c>
      <c r="AB28" s="223" t="s">
        <v>454</v>
      </c>
      <c r="AC28" s="222"/>
      <c r="AD28" s="222"/>
      <c r="AE28" s="222" t="s">
        <v>82</v>
      </c>
      <c r="AF28" s="222">
        <v>1</v>
      </c>
      <c r="AG28" s="222">
        <v>1</v>
      </c>
      <c r="AH28" s="222">
        <v>1</v>
      </c>
      <c r="AI28" s="211" t="s">
        <v>449</v>
      </c>
      <c r="AJ28" s="38"/>
      <c r="AK28" s="38"/>
      <c r="AL28" s="38"/>
      <c r="AM28" s="38"/>
      <c r="AN28" s="38"/>
      <c r="AO28" s="38"/>
      <c r="AP28" s="38"/>
      <c r="AQ28" s="38"/>
      <c r="AR28" s="38"/>
      <c r="AS28" s="38"/>
      <c r="AT28" s="38"/>
      <c r="AU28" s="38"/>
      <c r="AV28" s="38"/>
    </row>
    <row r="29" spans="1:48" ht="76.25" customHeight="1">
      <c r="A29" s="117"/>
      <c r="B29" s="117"/>
      <c r="C29" s="117"/>
      <c r="D29" s="117"/>
      <c r="E29" s="117"/>
      <c r="F29" s="117"/>
      <c r="G29" s="117"/>
      <c r="H29" s="117"/>
      <c r="I29" s="117"/>
      <c r="J29" s="117"/>
      <c r="K29" s="117"/>
      <c r="L29" s="117"/>
      <c r="M29" s="117"/>
      <c r="N29" s="117"/>
      <c r="O29" s="117"/>
      <c r="P29" s="117"/>
      <c r="Q29" s="47" t="s">
        <v>455</v>
      </c>
      <c r="R29" s="47" t="s">
        <v>51</v>
      </c>
      <c r="S29" s="47" t="s">
        <v>51</v>
      </c>
      <c r="T29" s="49" t="s">
        <v>82</v>
      </c>
      <c r="U29" s="99">
        <v>0.6</v>
      </c>
      <c r="V29" s="99">
        <v>0.7</v>
      </c>
      <c r="W29" s="99">
        <v>0.8</v>
      </c>
      <c r="X29" s="117"/>
      <c r="Y29" s="117"/>
      <c r="Z29" s="117"/>
      <c r="AA29" s="117"/>
      <c r="AB29" s="117"/>
      <c r="AC29" s="117"/>
      <c r="AD29" s="117"/>
      <c r="AE29" s="117"/>
      <c r="AF29" s="117"/>
      <c r="AG29" s="117"/>
      <c r="AH29" s="117"/>
      <c r="AI29" s="117"/>
      <c r="AJ29" s="38"/>
      <c r="AK29" s="38"/>
      <c r="AL29" s="38"/>
      <c r="AM29" s="38"/>
      <c r="AN29" s="38"/>
      <c r="AO29" s="38"/>
      <c r="AP29" s="38"/>
      <c r="AQ29" s="38"/>
      <c r="AR29" s="38"/>
      <c r="AS29" s="38"/>
      <c r="AT29" s="38"/>
      <c r="AU29" s="38"/>
      <c r="AV29" s="38"/>
    </row>
    <row r="30" spans="1:48" ht="15.5">
      <c r="A30" s="1"/>
      <c r="B30" s="1"/>
      <c r="C30" s="1"/>
      <c r="D30" s="1"/>
      <c r="E30" s="1"/>
      <c r="F30" s="1"/>
      <c r="G30" s="1"/>
      <c r="H30" s="59"/>
      <c r="I30" s="59"/>
      <c r="J30" s="59"/>
      <c r="K30" s="59"/>
      <c r="L30" s="59"/>
      <c r="M30" s="59"/>
      <c r="N30" s="59"/>
      <c r="O30" s="59"/>
      <c r="P30" s="59"/>
      <c r="Q30" s="59"/>
      <c r="R30" s="59"/>
      <c r="S30" s="59"/>
      <c r="T30" s="59"/>
      <c r="U30" s="59"/>
      <c r="V30" s="59"/>
      <c r="W30" s="59"/>
      <c r="X30" s="59"/>
      <c r="Y30" s="59"/>
      <c r="Z30" s="59"/>
      <c r="AA30" s="59"/>
      <c r="AB30" s="59"/>
      <c r="AC30" s="60"/>
      <c r="AD30" s="60"/>
      <c r="AE30" s="60"/>
      <c r="AF30" s="60"/>
      <c r="AG30" s="60"/>
      <c r="AH30" s="60"/>
      <c r="AI30" s="38"/>
      <c r="AJ30" s="38"/>
      <c r="AK30" s="38"/>
      <c r="AL30" s="38"/>
      <c r="AM30" s="38"/>
      <c r="AN30" s="38"/>
      <c r="AO30" s="38"/>
      <c r="AP30" s="38"/>
      <c r="AQ30" s="38"/>
      <c r="AR30" s="38"/>
      <c r="AS30" s="38"/>
      <c r="AT30" s="38"/>
      <c r="AU30" s="38"/>
      <c r="AV30" s="38"/>
    </row>
    <row r="31" spans="1:48" ht="15.5">
      <c r="A31" s="1"/>
      <c r="B31" s="1"/>
      <c r="C31" s="1"/>
      <c r="D31" s="1"/>
      <c r="E31" s="1"/>
      <c r="F31" s="1"/>
      <c r="G31" s="1"/>
      <c r="H31" s="59"/>
      <c r="I31" s="59"/>
      <c r="J31" s="59"/>
      <c r="K31" s="59"/>
      <c r="L31" s="59"/>
      <c r="M31" s="59"/>
      <c r="N31" s="59"/>
      <c r="O31" s="59"/>
      <c r="P31" s="59"/>
      <c r="Q31" s="59"/>
      <c r="R31" s="59"/>
      <c r="S31" s="59"/>
      <c r="T31" s="59"/>
      <c r="U31" s="59"/>
      <c r="V31" s="59"/>
      <c r="W31" s="59"/>
      <c r="X31" s="59"/>
      <c r="Y31" s="59"/>
      <c r="Z31" s="59"/>
      <c r="AA31" s="59"/>
      <c r="AB31" s="59"/>
      <c r="AC31" s="60"/>
      <c r="AD31" s="60"/>
      <c r="AE31" s="60"/>
      <c r="AF31" s="60"/>
      <c r="AG31" s="60"/>
      <c r="AH31" s="60"/>
      <c r="AI31" s="38"/>
      <c r="AJ31" s="38"/>
      <c r="AK31" s="38"/>
      <c r="AL31" s="38"/>
      <c r="AM31" s="38"/>
      <c r="AN31" s="38"/>
      <c r="AO31" s="38"/>
      <c r="AP31" s="38"/>
      <c r="AQ31" s="38"/>
      <c r="AR31" s="38"/>
      <c r="AS31" s="38"/>
      <c r="AT31" s="38"/>
      <c r="AU31" s="38"/>
      <c r="AV31" s="38"/>
    </row>
    <row r="32" spans="1:48" ht="15.5">
      <c r="A32" s="1"/>
      <c r="B32" s="1"/>
      <c r="C32" s="1"/>
      <c r="D32" s="1"/>
      <c r="E32" s="1"/>
      <c r="F32" s="1"/>
      <c r="G32" s="1"/>
      <c r="H32" s="59"/>
      <c r="I32" s="59"/>
      <c r="J32" s="59"/>
      <c r="K32" s="59"/>
      <c r="L32" s="59"/>
      <c r="M32" s="59"/>
      <c r="N32" s="59"/>
      <c r="O32" s="59"/>
      <c r="P32" s="59"/>
      <c r="Q32" s="59"/>
      <c r="R32" s="59"/>
      <c r="S32" s="59"/>
      <c r="T32" s="59"/>
      <c r="U32" s="59"/>
      <c r="V32" s="59"/>
      <c r="W32" s="59"/>
      <c r="X32" s="59"/>
      <c r="Y32" s="59"/>
      <c r="Z32" s="59"/>
      <c r="AA32" s="59"/>
      <c r="AB32" s="59"/>
      <c r="AC32" s="60"/>
      <c r="AD32" s="60"/>
      <c r="AE32" s="60"/>
      <c r="AF32" s="60"/>
      <c r="AG32" s="60"/>
      <c r="AH32" s="60"/>
      <c r="AI32" s="38"/>
      <c r="AJ32" s="38"/>
      <c r="AK32" s="38"/>
      <c r="AL32" s="38"/>
      <c r="AM32" s="38"/>
      <c r="AN32" s="38"/>
      <c r="AO32" s="38"/>
      <c r="AP32" s="38"/>
      <c r="AQ32" s="38"/>
      <c r="AR32" s="38"/>
      <c r="AS32" s="38"/>
      <c r="AT32" s="38"/>
      <c r="AU32" s="38"/>
      <c r="AV32" s="38"/>
    </row>
    <row r="33" spans="1:48" ht="15.5">
      <c r="A33" s="1"/>
      <c r="B33" s="1"/>
      <c r="C33" s="1"/>
      <c r="D33" s="1"/>
      <c r="E33" s="1"/>
      <c r="F33" s="1"/>
      <c r="G33" s="1"/>
      <c r="H33" s="59"/>
      <c r="I33" s="59"/>
      <c r="J33" s="59"/>
      <c r="K33" s="59"/>
      <c r="L33" s="59"/>
      <c r="M33" s="59"/>
      <c r="N33" s="59"/>
      <c r="O33" s="59"/>
      <c r="P33" s="59"/>
      <c r="Q33" s="59"/>
      <c r="R33" s="59"/>
      <c r="S33" s="59"/>
      <c r="T33" s="59"/>
      <c r="U33" s="59"/>
      <c r="V33" s="59"/>
      <c r="W33" s="59"/>
      <c r="X33" s="59"/>
      <c r="Y33" s="59"/>
      <c r="Z33" s="59"/>
      <c r="AA33" s="59"/>
      <c r="AB33" s="59"/>
      <c r="AC33" s="60"/>
      <c r="AD33" s="60"/>
      <c r="AE33" s="60"/>
      <c r="AF33" s="60"/>
      <c r="AG33" s="60"/>
      <c r="AH33" s="60"/>
      <c r="AI33" s="38"/>
      <c r="AJ33" s="38"/>
      <c r="AK33" s="38"/>
      <c r="AL33" s="38"/>
      <c r="AM33" s="38"/>
      <c r="AN33" s="38"/>
      <c r="AO33" s="38"/>
      <c r="AP33" s="38"/>
      <c r="AQ33" s="38"/>
      <c r="AR33" s="38"/>
      <c r="AS33" s="38"/>
      <c r="AT33" s="38"/>
      <c r="AU33" s="38"/>
      <c r="AV33" s="38"/>
    </row>
    <row r="34" spans="1:48" ht="15.5">
      <c r="A34" s="1"/>
      <c r="B34" s="1"/>
      <c r="C34" s="1"/>
      <c r="D34" s="1"/>
      <c r="E34" s="1"/>
      <c r="F34" s="1"/>
      <c r="G34" s="1"/>
      <c r="H34" s="59"/>
      <c r="I34" s="59"/>
      <c r="J34" s="59"/>
      <c r="K34" s="59"/>
      <c r="L34" s="59"/>
      <c r="M34" s="59"/>
      <c r="N34" s="59"/>
      <c r="O34" s="59"/>
      <c r="P34" s="59"/>
      <c r="Q34" s="59"/>
      <c r="R34" s="59"/>
      <c r="S34" s="59"/>
      <c r="T34" s="59"/>
      <c r="U34" s="59"/>
      <c r="V34" s="59"/>
      <c r="W34" s="59"/>
      <c r="X34" s="59"/>
      <c r="Y34" s="59"/>
      <c r="Z34" s="59"/>
      <c r="AA34" s="59"/>
      <c r="AB34" s="59"/>
      <c r="AC34" s="60"/>
      <c r="AD34" s="60"/>
      <c r="AE34" s="60"/>
      <c r="AF34" s="60"/>
      <c r="AG34" s="60"/>
      <c r="AH34" s="60"/>
      <c r="AI34" s="38"/>
      <c r="AJ34" s="38"/>
      <c r="AK34" s="38"/>
      <c r="AL34" s="38"/>
      <c r="AM34" s="38"/>
      <c r="AN34" s="38"/>
      <c r="AO34" s="38"/>
      <c r="AP34" s="38"/>
      <c r="AQ34" s="38"/>
      <c r="AR34" s="38"/>
      <c r="AS34" s="38"/>
      <c r="AT34" s="38"/>
      <c r="AU34" s="38"/>
      <c r="AV34" s="38"/>
    </row>
    <row r="35" spans="1:48" ht="15.5">
      <c r="A35" s="1"/>
      <c r="B35" s="1"/>
      <c r="C35" s="1"/>
      <c r="D35" s="1"/>
      <c r="E35" s="1"/>
      <c r="F35" s="1"/>
      <c r="G35" s="1"/>
      <c r="H35" s="59"/>
      <c r="I35" s="59"/>
      <c r="J35" s="59"/>
      <c r="K35" s="59"/>
      <c r="L35" s="59"/>
      <c r="M35" s="59"/>
      <c r="N35" s="59"/>
      <c r="O35" s="59"/>
      <c r="P35" s="59"/>
      <c r="Q35" s="59"/>
      <c r="R35" s="59"/>
      <c r="S35" s="59"/>
      <c r="T35" s="59"/>
      <c r="U35" s="59"/>
      <c r="V35" s="59"/>
      <c r="W35" s="59"/>
      <c r="X35" s="59"/>
      <c r="Y35" s="59"/>
      <c r="Z35" s="59"/>
      <c r="AA35" s="59"/>
      <c r="AB35" s="59"/>
      <c r="AC35" s="60"/>
      <c r="AD35" s="60"/>
      <c r="AE35" s="60"/>
      <c r="AF35" s="60"/>
      <c r="AG35" s="60"/>
      <c r="AH35" s="60"/>
      <c r="AI35" s="38"/>
      <c r="AJ35" s="38"/>
      <c r="AK35" s="38"/>
      <c r="AL35" s="38"/>
      <c r="AM35" s="38"/>
      <c r="AN35" s="38"/>
      <c r="AO35" s="38"/>
      <c r="AP35" s="38"/>
      <c r="AQ35" s="38"/>
      <c r="AR35" s="38"/>
      <c r="AS35" s="38"/>
      <c r="AT35" s="38"/>
      <c r="AU35" s="38"/>
      <c r="AV35" s="38"/>
    </row>
    <row r="36" spans="1:48" ht="15.5">
      <c r="A36" s="1"/>
      <c r="B36" s="1"/>
      <c r="C36" s="1"/>
      <c r="D36" s="1"/>
      <c r="E36" s="1"/>
      <c r="F36" s="1"/>
      <c r="G36" s="1"/>
      <c r="H36" s="59"/>
      <c r="I36" s="59"/>
      <c r="J36" s="59"/>
      <c r="K36" s="59"/>
      <c r="L36" s="59"/>
      <c r="M36" s="59"/>
      <c r="N36" s="59"/>
      <c r="O36" s="59"/>
      <c r="P36" s="59"/>
      <c r="Q36" s="59"/>
      <c r="R36" s="59"/>
      <c r="S36" s="59"/>
      <c r="T36" s="59"/>
      <c r="U36" s="59"/>
      <c r="V36" s="59"/>
      <c r="W36" s="59"/>
      <c r="X36" s="59"/>
      <c r="Y36" s="59"/>
      <c r="Z36" s="59"/>
      <c r="AA36" s="59"/>
      <c r="AB36" s="59"/>
      <c r="AC36" s="60"/>
      <c r="AD36" s="60"/>
      <c r="AE36" s="60"/>
      <c r="AF36" s="60"/>
      <c r="AG36" s="60"/>
      <c r="AH36" s="60"/>
      <c r="AI36" s="38"/>
      <c r="AJ36" s="38"/>
      <c r="AK36" s="38"/>
      <c r="AL36" s="38"/>
      <c r="AM36" s="38"/>
      <c r="AN36" s="38"/>
      <c r="AO36" s="38"/>
      <c r="AP36" s="38"/>
      <c r="AQ36" s="38"/>
      <c r="AR36" s="38"/>
      <c r="AS36" s="38"/>
      <c r="AT36" s="38"/>
      <c r="AU36" s="38"/>
      <c r="AV36" s="38"/>
    </row>
    <row r="37" spans="1:48" ht="15.5">
      <c r="A37" s="1"/>
      <c r="B37" s="1"/>
      <c r="C37" s="1"/>
      <c r="D37" s="1"/>
      <c r="E37" s="1"/>
      <c r="F37" s="1"/>
      <c r="G37" s="1"/>
      <c r="H37" s="59"/>
      <c r="I37" s="59"/>
      <c r="J37" s="59"/>
      <c r="K37" s="59"/>
      <c r="L37" s="59"/>
      <c r="M37" s="59"/>
      <c r="N37" s="59"/>
      <c r="O37" s="59"/>
      <c r="P37" s="59"/>
      <c r="Q37" s="59"/>
      <c r="R37" s="59"/>
      <c r="S37" s="59"/>
      <c r="T37" s="59"/>
      <c r="U37" s="59"/>
      <c r="V37" s="59"/>
      <c r="W37" s="59"/>
      <c r="X37" s="59"/>
      <c r="Y37" s="59"/>
      <c r="Z37" s="59"/>
      <c r="AA37" s="59"/>
      <c r="AB37" s="59"/>
      <c r="AC37" s="60"/>
      <c r="AD37" s="60"/>
      <c r="AE37" s="60"/>
      <c r="AF37" s="60"/>
      <c r="AG37" s="60"/>
      <c r="AH37" s="60"/>
      <c r="AI37" s="38"/>
      <c r="AJ37" s="38"/>
      <c r="AK37" s="38"/>
      <c r="AL37" s="38"/>
      <c r="AM37" s="38"/>
      <c r="AN37" s="38"/>
      <c r="AO37" s="38"/>
      <c r="AP37" s="38"/>
      <c r="AQ37" s="38"/>
      <c r="AR37" s="38"/>
      <c r="AS37" s="38"/>
      <c r="AT37" s="38"/>
      <c r="AU37" s="38"/>
      <c r="AV37" s="38"/>
    </row>
    <row r="38" spans="1:48" ht="15.5">
      <c r="A38" s="1"/>
      <c r="B38" s="1"/>
      <c r="C38" s="1"/>
      <c r="D38" s="1"/>
      <c r="E38" s="1"/>
      <c r="F38" s="1"/>
      <c r="G38" s="1"/>
      <c r="H38" s="59"/>
      <c r="I38" s="59"/>
      <c r="J38" s="59"/>
      <c r="K38" s="59"/>
      <c r="L38" s="59"/>
      <c r="M38" s="59"/>
      <c r="N38" s="59"/>
      <c r="O38" s="59"/>
      <c r="P38" s="59"/>
      <c r="Q38" s="59"/>
      <c r="R38" s="59"/>
      <c r="S38" s="59"/>
      <c r="T38" s="59"/>
      <c r="U38" s="59"/>
      <c r="V38" s="59"/>
      <c r="W38" s="59"/>
      <c r="X38" s="59"/>
      <c r="Y38" s="59"/>
      <c r="Z38" s="59"/>
      <c r="AA38" s="59"/>
      <c r="AB38" s="59"/>
      <c r="AC38" s="61"/>
      <c r="AD38" s="61"/>
      <c r="AE38" s="61"/>
      <c r="AF38" s="62"/>
      <c r="AG38" s="62"/>
      <c r="AH38" s="62"/>
      <c r="AI38" s="38"/>
      <c r="AJ38" s="38"/>
      <c r="AK38" s="38"/>
      <c r="AL38" s="38"/>
      <c r="AM38" s="38"/>
      <c r="AN38" s="38"/>
      <c r="AO38" s="38"/>
      <c r="AP38" s="38"/>
      <c r="AQ38" s="38"/>
      <c r="AR38" s="38"/>
      <c r="AS38" s="38"/>
      <c r="AT38" s="38"/>
      <c r="AU38" s="38"/>
      <c r="AV38" s="38"/>
    </row>
    <row r="39" spans="1:48" ht="15.5">
      <c r="A39" s="1"/>
      <c r="B39" s="1"/>
      <c r="C39" s="1"/>
      <c r="D39" s="1"/>
      <c r="E39" s="1"/>
      <c r="F39" s="1"/>
      <c r="G39" s="1"/>
      <c r="H39" s="59"/>
      <c r="I39" s="59"/>
      <c r="J39" s="59"/>
      <c r="K39" s="59"/>
      <c r="L39" s="59"/>
      <c r="M39" s="59"/>
      <c r="N39" s="59"/>
      <c r="O39" s="59"/>
      <c r="P39" s="59"/>
      <c r="Q39" s="59"/>
      <c r="R39" s="59"/>
      <c r="S39" s="59"/>
      <c r="T39" s="59"/>
      <c r="U39" s="59"/>
      <c r="V39" s="59"/>
      <c r="W39" s="59"/>
      <c r="X39" s="59"/>
      <c r="Y39" s="59"/>
      <c r="Z39" s="59"/>
      <c r="AA39" s="59"/>
      <c r="AB39" s="59"/>
      <c r="AC39" s="63"/>
      <c r="AD39" s="63"/>
      <c r="AE39" s="63"/>
      <c r="AF39" s="63"/>
      <c r="AG39" s="63"/>
      <c r="AH39" s="63"/>
      <c r="AI39" s="38"/>
      <c r="AJ39" s="38"/>
      <c r="AK39" s="38"/>
      <c r="AL39" s="38"/>
      <c r="AM39" s="38"/>
      <c r="AN39" s="38"/>
      <c r="AO39" s="38"/>
      <c r="AP39" s="38"/>
      <c r="AQ39" s="38"/>
      <c r="AR39" s="38"/>
      <c r="AS39" s="38"/>
      <c r="AT39" s="38"/>
      <c r="AU39" s="38"/>
      <c r="AV39" s="38"/>
    </row>
    <row r="40" spans="1:48" ht="15.5">
      <c r="A40" s="1"/>
      <c r="B40" s="1"/>
      <c r="C40" s="1"/>
      <c r="D40" s="1"/>
      <c r="E40" s="1"/>
      <c r="F40" s="1"/>
      <c r="G40" s="1"/>
      <c r="H40" s="59"/>
      <c r="I40" s="59"/>
      <c r="J40" s="59"/>
      <c r="K40" s="59"/>
      <c r="L40" s="59"/>
      <c r="M40" s="59"/>
      <c r="N40" s="59"/>
      <c r="O40" s="59"/>
      <c r="P40" s="59"/>
      <c r="Q40" s="59"/>
      <c r="R40" s="59"/>
      <c r="S40" s="59"/>
      <c r="T40" s="59"/>
      <c r="U40" s="59"/>
      <c r="V40" s="59"/>
      <c r="W40" s="59"/>
      <c r="X40" s="59"/>
      <c r="Y40" s="59"/>
      <c r="Z40" s="59"/>
      <c r="AA40" s="59"/>
      <c r="AB40" s="59"/>
      <c r="AC40" s="62"/>
      <c r="AD40" s="62"/>
      <c r="AE40" s="62"/>
      <c r="AF40" s="62"/>
      <c r="AG40" s="62"/>
      <c r="AH40" s="62"/>
      <c r="AI40" s="38"/>
      <c r="AJ40" s="38"/>
      <c r="AK40" s="38"/>
      <c r="AL40" s="38"/>
      <c r="AM40" s="38"/>
      <c r="AN40" s="38"/>
      <c r="AO40" s="38"/>
      <c r="AP40" s="38"/>
      <c r="AQ40" s="38"/>
      <c r="AR40" s="38"/>
      <c r="AS40" s="38"/>
      <c r="AT40" s="38"/>
      <c r="AU40" s="38"/>
      <c r="AV40" s="38"/>
    </row>
    <row r="41" spans="1:48" ht="15.5">
      <c r="A41" s="1"/>
      <c r="B41" s="1"/>
      <c r="C41" s="1"/>
      <c r="D41" s="1"/>
      <c r="E41" s="1"/>
      <c r="F41" s="1"/>
      <c r="G41" s="1"/>
      <c r="H41" s="59"/>
      <c r="I41" s="59"/>
      <c r="J41" s="59"/>
      <c r="K41" s="59"/>
      <c r="L41" s="59"/>
      <c r="M41" s="59"/>
      <c r="N41" s="59"/>
      <c r="O41" s="59"/>
      <c r="P41" s="59"/>
      <c r="Q41" s="59"/>
      <c r="R41" s="59"/>
      <c r="S41" s="59"/>
      <c r="T41" s="59"/>
      <c r="U41" s="59"/>
      <c r="V41" s="59"/>
      <c r="W41" s="59"/>
      <c r="X41" s="59"/>
      <c r="Y41" s="59"/>
      <c r="Z41" s="59"/>
      <c r="AA41" s="59"/>
      <c r="AB41" s="59"/>
      <c r="AC41" s="62"/>
      <c r="AD41" s="62"/>
      <c r="AE41" s="62"/>
      <c r="AF41" s="62"/>
      <c r="AG41" s="62"/>
      <c r="AH41" s="62"/>
      <c r="AI41" s="38"/>
      <c r="AJ41" s="38"/>
      <c r="AK41" s="38"/>
      <c r="AL41" s="38"/>
      <c r="AM41" s="38"/>
      <c r="AN41" s="38"/>
      <c r="AO41" s="38"/>
      <c r="AP41" s="38"/>
      <c r="AQ41" s="38"/>
      <c r="AR41" s="38"/>
      <c r="AS41" s="38"/>
      <c r="AT41" s="38"/>
      <c r="AU41" s="38"/>
      <c r="AV41" s="38"/>
    </row>
    <row r="42" spans="1:48" ht="15.5">
      <c r="A42" s="1"/>
      <c r="B42" s="1"/>
      <c r="C42" s="1"/>
      <c r="D42" s="1"/>
      <c r="E42" s="1"/>
      <c r="F42" s="1"/>
      <c r="G42" s="1"/>
      <c r="H42" s="59"/>
      <c r="I42" s="59"/>
      <c r="J42" s="59"/>
      <c r="K42" s="59"/>
      <c r="L42" s="59"/>
      <c r="M42" s="59"/>
      <c r="N42" s="59"/>
      <c r="O42" s="59"/>
      <c r="P42" s="59"/>
      <c r="Q42" s="59"/>
      <c r="R42" s="59"/>
      <c r="S42" s="59"/>
      <c r="T42" s="59"/>
      <c r="U42" s="59"/>
      <c r="V42" s="59"/>
      <c r="W42" s="59"/>
      <c r="X42" s="59"/>
      <c r="Y42" s="59"/>
      <c r="Z42" s="59"/>
      <c r="AA42" s="59"/>
      <c r="AB42" s="59"/>
      <c r="AC42" s="62"/>
      <c r="AD42" s="62"/>
      <c r="AE42" s="62"/>
      <c r="AF42" s="62"/>
      <c r="AG42" s="62"/>
      <c r="AH42" s="62"/>
      <c r="AI42" s="38"/>
      <c r="AJ42" s="38"/>
      <c r="AK42" s="38"/>
      <c r="AL42" s="38"/>
      <c r="AM42" s="38"/>
      <c r="AN42" s="38"/>
      <c r="AO42" s="38"/>
      <c r="AP42" s="38"/>
      <c r="AQ42" s="38"/>
      <c r="AR42" s="38"/>
      <c r="AS42" s="38"/>
      <c r="AT42" s="38"/>
      <c r="AU42" s="38"/>
      <c r="AV42" s="38"/>
    </row>
    <row r="43" spans="1:48" ht="15.5">
      <c r="A43" s="1"/>
      <c r="B43" s="1"/>
      <c r="C43" s="1"/>
      <c r="D43" s="1"/>
      <c r="E43" s="1"/>
      <c r="F43" s="1"/>
      <c r="G43" s="1"/>
      <c r="H43" s="59"/>
      <c r="I43" s="59"/>
      <c r="J43" s="59"/>
      <c r="K43" s="59"/>
      <c r="L43" s="59"/>
      <c r="M43" s="59"/>
      <c r="N43" s="59"/>
      <c r="O43" s="59"/>
      <c r="P43" s="59"/>
      <c r="Q43" s="59"/>
      <c r="R43" s="59"/>
      <c r="S43" s="59"/>
      <c r="T43" s="59"/>
      <c r="U43" s="59"/>
      <c r="V43" s="59"/>
      <c r="W43" s="59"/>
      <c r="X43" s="59"/>
      <c r="Y43" s="59"/>
      <c r="Z43" s="59"/>
      <c r="AA43" s="59"/>
      <c r="AB43" s="59"/>
      <c r="AC43" s="62"/>
      <c r="AD43" s="62"/>
      <c r="AE43" s="62"/>
      <c r="AF43" s="62"/>
      <c r="AG43" s="62"/>
      <c r="AH43" s="62"/>
      <c r="AI43" s="38"/>
      <c r="AJ43" s="38"/>
      <c r="AK43" s="38"/>
      <c r="AL43" s="38"/>
      <c r="AM43" s="38"/>
      <c r="AN43" s="38"/>
      <c r="AO43" s="38"/>
      <c r="AP43" s="38"/>
      <c r="AQ43" s="38"/>
      <c r="AR43" s="38"/>
      <c r="AS43" s="38"/>
      <c r="AT43" s="38"/>
      <c r="AU43" s="38"/>
      <c r="AV43" s="38"/>
    </row>
    <row r="44" spans="1:48" ht="15.5">
      <c r="A44" s="1"/>
      <c r="B44" s="1"/>
      <c r="C44" s="1"/>
      <c r="D44" s="1"/>
      <c r="E44" s="1"/>
      <c r="F44" s="1"/>
      <c r="G44" s="1"/>
      <c r="H44" s="59"/>
      <c r="I44" s="59"/>
      <c r="J44" s="59"/>
      <c r="K44" s="59"/>
      <c r="L44" s="59"/>
      <c r="M44" s="59"/>
      <c r="N44" s="59"/>
      <c r="O44" s="59"/>
      <c r="P44" s="59"/>
      <c r="Q44" s="59"/>
      <c r="R44" s="59"/>
      <c r="S44" s="59"/>
      <c r="T44" s="59"/>
      <c r="U44" s="59"/>
      <c r="V44" s="59"/>
      <c r="W44" s="59"/>
      <c r="X44" s="59"/>
      <c r="Y44" s="59"/>
      <c r="Z44" s="59"/>
      <c r="AA44" s="59"/>
      <c r="AB44" s="59"/>
      <c r="AC44" s="64"/>
      <c r="AD44" s="64"/>
      <c r="AE44" s="64"/>
      <c r="AF44" s="64"/>
      <c r="AG44" s="64"/>
      <c r="AH44" s="64"/>
      <c r="AI44" s="38"/>
      <c r="AJ44" s="38"/>
      <c r="AK44" s="38"/>
      <c r="AL44" s="38"/>
      <c r="AM44" s="38"/>
      <c r="AN44" s="38"/>
      <c r="AO44" s="38"/>
      <c r="AP44" s="38"/>
      <c r="AQ44" s="38"/>
      <c r="AR44" s="38"/>
      <c r="AS44" s="38"/>
      <c r="AT44" s="38"/>
      <c r="AU44" s="38"/>
      <c r="AV44" s="38"/>
    </row>
    <row r="45" spans="1:48" ht="15.5">
      <c r="A45" s="1"/>
      <c r="B45" s="1"/>
      <c r="C45" s="1"/>
      <c r="D45" s="1"/>
      <c r="E45" s="1"/>
      <c r="F45" s="1"/>
      <c r="G45" s="1"/>
      <c r="H45" s="59"/>
      <c r="I45" s="59"/>
      <c r="J45" s="59"/>
      <c r="K45" s="59"/>
      <c r="L45" s="59"/>
      <c r="M45" s="59"/>
      <c r="N45" s="59"/>
      <c r="O45" s="59"/>
      <c r="P45" s="59"/>
      <c r="Q45" s="59"/>
      <c r="R45" s="59"/>
      <c r="S45" s="59"/>
      <c r="T45" s="59"/>
      <c r="U45" s="59"/>
      <c r="V45" s="59"/>
      <c r="W45" s="59"/>
      <c r="X45" s="59"/>
      <c r="Y45" s="59"/>
      <c r="Z45" s="59"/>
      <c r="AA45" s="59"/>
      <c r="AB45" s="59"/>
      <c r="AC45" s="62"/>
      <c r="AD45" s="62"/>
      <c r="AE45" s="62"/>
      <c r="AF45" s="62"/>
      <c r="AG45" s="62"/>
      <c r="AH45" s="62"/>
      <c r="AI45" s="38"/>
      <c r="AJ45" s="38"/>
      <c r="AK45" s="38"/>
      <c r="AL45" s="38"/>
      <c r="AM45" s="38"/>
      <c r="AN45" s="38"/>
      <c r="AO45" s="38"/>
      <c r="AP45" s="38"/>
      <c r="AQ45" s="38"/>
      <c r="AR45" s="38"/>
      <c r="AS45" s="38"/>
      <c r="AT45" s="38"/>
      <c r="AU45" s="38"/>
      <c r="AV45" s="38"/>
    </row>
    <row r="46" spans="1:48" ht="15.5">
      <c r="A46" s="1"/>
      <c r="B46" s="1"/>
      <c r="C46" s="1"/>
      <c r="D46" s="1"/>
      <c r="E46" s="1"/>
      <c r="F46" s="1"/>
      <c r="G46" s="1"/>
      <c r="H46" s="59"/>
      <c r="I46" s="59"/>
      <c r="J46" s="59"/>
      <c r="K46" s="59"/>
      <c r="L46" s="59"/>
      <c r="M46" s="59"/>
      <c r="N46" s="59"/>
      <c r="O46" s="59"/>
      <c r="P46" s="59"/>
      <c r="Q46" s="59"/>
      <c r="R46" s="59"/>
      <c r="S46" s="59"/>
      <c r="T46" s="59"/>
      <c r="U46" s="59"/>
      <c r="V46" s="59"/>
      <c r="W46" s="59"/>
      <c r="X46" s="59"/>
      <c r="Y46" s="59"/>
      <c r="Z46" s="59"/>
      <c r="AA46" s="59"/>
      <c r="AB46" s="59"/>
      <c r="AC46" s="62"/>
      <c r="AD46" s="62"/>
      <c r="AE46" s="62"/>
      <c r="AF46" s="62"/>
      <c r="AG46" s="62"/>
      <c r="AH46" s="62"/>
      <c r="AI46" s="38"/>
      <c r="AJ46" s="38"/>
      <c r="AK46" s="38"/>
      <c r="AL46" s="38"/>
      <c r="AM46" s="38"/>
      <c r="AN46" s="38"/>
      <c r="AO46" s="38"/>
      <c r="AP46" s="38"/>
      <c r="AQ46" s="38"/>
      <c r="AR46" s="38"/>
      <c r="AS46" s="38"/>
      <c r="AT46" s="38"/>
      <c r="AU46" s="38"/>
      <c r="AV46" s="38"/>
    </row>
    <row r="47" spans="1:48" ht="15.5">
      <c r="A47" s="1"/>
      <c r="B47" s="1"/>
      <c r="C47" s="1"/>
      <c r="D47" s="1"/>
      <c r="E47" s="1"/>
      <c r="F47" s="1"/>
      <c r="G47" s="1"/>
      <c r="H47" s="59"/>
      <c r="I47" s="59"/>
      <c r="J47" s="59"/>
      <c r="K47" s="59"/>
      <c r="L47" s="59"/>
      <c r="M47" s="59"/>
      <c r="N47" s="59"/>
      <c r="O47" s="59"/>
      <c r="P47" s="59"/>
      <c r="Q47" s="59"/>
      <c r="R47" s="59"/>
      <c r="S47" s="59"/>
      <c r="T47" s="59"/>
      <c r="U47" s="59"/>
      <c r="V47" s="59"/>
      <c r="W47" s="59"/>
      <c r="X47" s="59"/>
      <c r="Y47" s="59"/>
      <c r="Z47" s="59"/>
      <c r="AA47" s="59"/>
      <c r="AB47" s="59"/>
      <c r="AC47" s="63"/>
      <c r="AD47" s="63"/>
      <c r="AE47" s="63"/>
      <c r="AF47" s="63"/>
      <c r="AG47" s="63"/>
      <c r="AH47" s="63"/>
      <c r="AI47" s="38"/>
      <c r="AJ47" s="38"/>
      <c r="AK47" s="38"/>
      <c r="AL47" s="38"/>
      <c r="AM47" s="38"/>
      <c r="AN47" s="38"/>
      <c r="AO47" s="38"/>
      <c r="AP47" s="38"/>
      <c r="AQ47" s="38"/>
      <c r="AR47" s="38"/>
      <c r="AS47" s="38"/>
      <c r="AT47" s="38"/>
      <c r="AU47" s="38"/>
      <c r="AV47" s="38"/>
    </row>
    <row r="48" spans="1:48" ht="15.5">
      <c r="A48" s="1"/>
      <c r="B48" s="1"/>
      <c r="C48" s="1"/>
      <c r="D48" s="1"/>
      <c r="E48" s="1"/>
      <c r="F48" s="1"/>
      <c r="G48" s="1"/>
      <c r="H48" s="59"/>
      <c r="I48" s="59"/>
      <c r="J48" s="59"/>
      <c r="K48" s="59"/>
      <c r="L48" s="59"/>
      <c r="M48" s="59"/>
      <c r="N48" s="59"/>
      <c r="O48" s="59"/>
      <c r="P48" s="59"/>
      <c r="Q48" s="59"/>
      <c r="R48" s="59"/>
      <c r="S48" s="59"/>
      <c r="T48" s="59"/>
      <c r="U48" s="59"/>
      <c r="V48" s="59"/>
      <c r="W48" s="59"/>
      <c r="X48" s="59"/>
      <c r="Y48" s="59"/>
      <c r="Z48" s="59"/>
      <c r="AA48" s="59"/>
      <c r="AB48" s="59"/>
      <c r="AC48" s="62"/>
      <c r="AD48" s="62"/>
      <c r="AE48" s="62"/>
      <c r="AF48" s="62"/>
      <c r="AG48" s="62"/>
      <c r="AH48" s="62"/>
      <c r="AI48" s="38"/>
      <c r="AJ48" s="38"/>
      <c r="AK48" s="38"/>
      <c r="AL48" s="38"/>
      <c r="AM48" s="38"/>
      <c r="AN48" s="38"/>
      <c r="AO48" s="38"/>
      <c r="AP48" s="38"/>
      <c r="AQ48" s="38"/>
      <c r="AR48" s="38"/>
      <c r="AS48" s="38"/>
      <c r="AT48" s="38"/>
      <c r="AU48" s="38"/>
      <c r="AV48" s="38"/>
    </row>
    <row r="49" spans="1:48" ht="15.5">
      <c r="A49" s="1"/>
      <c r="B49" s="1"/>
      <c r="C49" s="1"/>
      <c r="D49" s="1"/>
      <c r="E49" s="1"/>
      <c r="F49" s="1"/>
      <c r="G49" s="1"/>
      <c r="H49" s="59"/>
      <c r="I49" s="59"/>
      <c r="J49" s="59"/>
      <c r="K49" s="59"/>
      <c r="L49" s="59"/>
      <c r="M49" s="59"/>
      <c r="N49" s="59"/>
      <c r="O49" s="59"/>
      <c r="P49" s="59"/>
      <c r="Q49" s="59"/>
      <c r="R49" s="59"/>
      <c r="S49" s="59"/>
      <c r="T49" s="59"/>
      <c r="U49" s="59"/>
      <c r="V49" s="59"/>
      <c r="W49" s="59"/>
      <c r="X49" s="59"/>
      <c r="Y49" s="59"/>
      <c r="Z49" s="59"/>
      <c r="AA49" s="59"/>
      <c r="AB49" s="59"/>
      <c r="AC49" s="62"/>
      <c r="AD49" s="62"/>
      <c r="AE49" s="62"/>
      <c r="AF49" s="62"/>
      <c r="AG49" s="62"/>
      <c r="AH49" s="62"/>
      <c r="AI49" s="38"/>
      <c r="AJ49" s="38"/>
      <c r="AK49" s="38"/>
      <c r="AL49" s="38"/>
      <c r="AM49" s="38"/>
      <c r="AN49" s="38"/>
      <c r="AO49" s="38"/>
      <c r="AP49" s="38"/>
      <c r="AQ49" s="38"/>
      <c r="AR49" s="38"/>
      <c r="AS49" s="38"/>
      <c r="AT49" s="38"/>
      <c r="AU49" s="38"/>
      <c r="AV49" s="38"/>
    </row>
    <row r="50" spans="1:48" ht="15.5">
      <c r="A50" s="1"/>
      <c r="B50" s="1"/>
      <c r="C50" s="1"/>
      <c r="D50" s="1"/>
      <c r="E50" s="1"/>
      <c r="F50" s="1"/>
      <c r="G50" s="1"/>
      <c r="H50" s="59"/>
      <c r="I50" s="59"/>
      <c r="J50" s="59"/>
      <c r="K50" s="59"/>
      <c r="L50" s="59"/>
      <c r="M50" s="59"/>
      <c r="N50" s="59"/>
      <c r="O50" s="59"/>
      <c r="P50" s="59"/>
      <c r="Q50" s="59"/>
      <c r="R50" s="59"/>
      <c r="S50" s="59"/>
      <c r="T50" s="59"/>
      <c r="U50" s="59"/>
      <c r="V50" s="59"/>
      <c r="W50" s="59"/>
      <c r="X50" s="59"/>
      <c r="Y50" s="59"/>
      <c r="Z50" s="59"/>
      <c r="AA50" s="59"/>
      <c r="AB50" s="59"/>
      <c r="AC50" s="60"/>
      <c r="AD50" s="60"/>
      <c r="AE50" s="60"/>
      <c r="AF50" s="60"/>
      <c r="AG50" s="60"/>
      <c r="AH50" s="60"/>
      <c r="AI50" s="38"/>
      <c r="AJ50" s="38"/>
      <c r="AK50" s="38"/>
      <c r="AL50" s="38"/>
      <c r="AM50" s="38"/>
      <c r="AN50" s="38"/>
      <c r="AO50" s="38"/>
      <c r="AP50" s="38"/>
      <c r="AQ50" s="38"/>
      <c r="AR50" s="38"/>
      <c r="AS50" s="38"/>
      <c r="AT50" s="38"/>
      <c r="AU50" s="38"/>
      <c r="AV50" s="38"/>
    </row>
    <row r="51" spans="1:48" ht="15.5">
      <c r="A51" s="1"/>
      <c r="B51" s="1"/>
      <c r="C51" s="1"/>
      <c r="D51" s="1"/>
      <c r="E51" s="1"/>
      <c r="F51" s="1"/>
      <c r="G51" s="1"/>
      <c r="H51" s="59"/>
      <c r="I51" s="59"/>
      <c r="J51" s="59"/>
      <c r="K51" s="59"/>
      <c r="L51" s="59"/>
      <c r="M51" s="59"/>
      <c r="N51" s="59"/>
      <c r="O51" s="59"/>
      <c r="P51" s="59"/>
      <c r="Q51" s="59"/>
      <c r="R51" s="59"/>
      <c r="S51" s="59"/>
      <c r="T51" s="59"/>
      <c r="U51" s="59"/>
      <c r="V51" s="59"/>
      <c r="W51" s="59"/>
      <c r="X51" s="59"/>
      <c r="Y51" s="59"/>
      <c r="Z51" s="59"/>
      <c r="AA51" s="59"/>
      <c r="AB51" s="59"/>
      <c r="AC51" s="62"/>
      <c r="AD51" s="62"/>
      <c r="AE51" s="62"/>
      <c r="AF51" s="62"/>
      <c r="AG51" s="62"/>
      <c r="AH51" s="62"/>
      <c r="AI51" s="38"/>
      <c r="AJ51" s="38"/>
      <c r="AK51" s="38"/>
      <c r="AL51" s="38"/>
      <c r="AM51" s="38"/>
      <c r="AN51" s="38"/>
      <c r="AO51" s="38"/>
      <c r="AP51" s="38"/>
      <c r="AQ51" s="38"/>
      <c r="AR51" s="38"/>
      <c r="AS51" s="38"/>
      <c r="AT51" s="38"/>
      <c r="AU51" s="38"/>
      <c r="AV51" s="38"/>
    </row>
    <row r="52" spans="1:48" ht="15.5">
      <c r="A52" s="1"/>
      <c r="B52" s="1"/>
      <c r="C52" s="1"/>
      <c r="D52" s="1"/>
      <c r="E52" s="1"/>
      <c r="F52" s="1"/>
      <c r="G52" s="1"/>
      <c r="H52" s="59"/>
      <c r="I52" s="59"/>
      <c r="J52" s="59"/>
      <c r="K52" s="59"/>
      <c r="L52" s="59"/>
      <c r="M52" s="59"/>
      <c r="N52" s="59"/>
      <c r="O52" s="59"/>
      <c r="P52" s="59"/>
      <c r="Q52" s="59"/>
      <c r="R52" s="59"/>
      <c r="S52" s="59"/>
      <c r="T52" s="59"/>
      <c r="U52" s="59"/>
      <c r="V52" s="59"/>
      <c r="W52" s="59"/>
      <c r="X52" s="59"/>
      <c r="Y52" s="59"/>
      <c r="Z52" s="59"/>
      <c r="AA52" s="59"/>
      <c r="AB52" s="59"/>
      <c r="AC52" s="62"/>
      <c r="AD52" s="62"/>
      <c r="AE52" s="62"/>
      <c r="AF52" s="62"/>
      <c r="AG52" s="62"/>
      <c r="AH52" s="62"/>
      <c r="AI52" s="38"/>
      <c r="AJ52" s="38"/>
      <c r="AK52" s="38"/>
      <c r="AL52" s="38"/>
      <c r="AM52" s="38"/>
      <c r="AN52" s="38"/>
      <c r="AO52" s="38"/>
      <c r="AP52" s="38"/>
      <c r="AQ52" s="38"/>
      <c r="AR52" s="38"/>
      <c r="AS52" s="38"/>
      <c r="AT52" s="38"/>
      <c r="AU52" s="38"/>
      <c r="AV52" s="38"/>
    </row>
    <row r="53" spans="1:48" ht="15.5">
      <c r="A53" s="1"/>
      <c r="B53" s="1"/>
      <c r="C53" s="1"/>
      <c r="D53" s="1"/>
      <c r="E53" s="1"/>
      <c r="F53" s="1"/>
      <c r="G53" s="1"/>
      <c r="H53" s="59"/>
      <c r="I53" s="59"/>
      <c r="J53" s="59"/>
      <c r="K53" s="59"/>
      <c r="L53" s="59"/>
      <c r="M53" s="59"/>
      <c r="N53" s="59"/>
      <c r="O53" s="59"/>
      <c r="P53" s="59"/>
      <c r="Q53" s="59"/>
      <c r="R53" s="59"/>
      <c r="S53" s="59"/>
      <c r="T53" s="59"/>
      <c r="U53" s="59"/>
      <c r="V53" s="59"/>
      <c r="W53" s="59"/>
      <c r="X53" s="59"/>
      <c r="Y53" s="59"/>
      <c r="Z53" s="59"/>
      <c r="AA53" s="59"/>
      <c r="AB53" s="59"/>
      <c r="AC53" s="60"/>
      <c r="AD53" s="60"/>
      <c r="AE53" s="60"/>
      <c r="AF53" s="60"/>
      <c r="AG53" s="60"/>
      <c r="AH53" s="60"/>
      <c r="AI53" s="38"/>
      <c r="AJ53" s="38"/>
      <c r="AK53" s="38"/>
      <c r="AL53" s="38"/>
      <c r="AM53" s="38"/>
      <c r="AN53" s="38"/>
      <c r="AO53" s="38"/>
      <c r="AP53" s="38"/>
      <c r="AQ53" s="38"/>
      <c r="AR53" s="38"/>
      <c r="AS53" s="38"/>
      <c r="AT53" s="38"/>
      <c r="AU53" s="38"/>
      <c r="AV53" s="38"/>
    </row>
    <row r="54" spans="1:48" ht="15.5">
      <c r="A54" s="1"/>
      <c r="B54" s="1"/>
      <c r="C54" s="1"/>
      <c r="D54" s="1"/>
      <c r="E54" s="1"/>
      <c r="F54" s="1"/>
      <c r="G54" s="1"/>
      <c r="H54" s="59"/>
      <c r="I54" s="59"/>
      <c r="J54" s="59"/>
      <c r="K54" s="59"/>
      <c r="L54" s="59"/>
      <c r="M54" s="59"/>
      <c r="N54" s="59"/>
      <c r="O54" s="59"/>
      <c r="P54" s="59"/>
      <c r="Q54" s="59"/>
      <c r="R54" s="59"/>
      <c r="S54" s="59"/>
      <c r="T54" s="59"/>
      <c r="U54" s="59"/>
      <c r="V54" s="59"/>
      <c r="W54" s="59"/>
      <c r="X54" s="59"/>
      <c r="Y54" s="59"/>
      <c r="Z54" s="59"/>
      <c r="AA54" s="59"/>
      <c r="AB54" s="59"/>
      <c r="AC54" s="62"/>
      <c r="AD54" s="62"/>
      <c r="AE54" s="62"/>
      <c r="AF54" s="62"/>
      <c r="AG54" s="62"/>
      <c r="AH54" s="62"/>
      <c r="AI54" s="38"/>
      <c r="AJ54" s="38"/>
      <c r="AK54" s="38"/>
      <c r="AL54" s="38"/>
      <c r="AM54" s="38"/>
      <c r="AN54" s="38"/>
      <c r="AO54" s="38"/>
      <c r="AP54" s="38"/>
      <c r="AQ54" s="38"/>
      <c r="AR54" s="38"/>
      <c r="AS54" s="38"/>
      <c r="AT54" s="38"/>
      <c r="AU54" s="38"/>
      <c r="AV54" s="38"/>
    </row>
    <row r="55" spans="1:48" ht="15.5">
      <c r="A55" s="1"/>
      <c r="B55" s="1"/>
      <c r="C55" s="1"/>
      <c r="D55" s="1"/>
      <c r="E55" s="1"/>
      <c r="F55" s="1"/>
      <c r="G55" s="1"/>
      <c r="H55" s="59"/>
      <c r="I55" s="59"/>
      <c r="J55" s="59"/>
      <c r="K55" s="59"/>
      <c r="L55" s="59"/>
      <c r="M55" s="59"/>
      <c r="N55" s="59"/>
      <c r="O55" s="59"/>
      <c r="P55" s="59"/>
      <c r="Q55" s="59"/>
      <c r="R55" s="59"/>
      <c r="S55" s="59"/>
      <c r="T55" s="59"/>
      <c r="U55" s="59"/>
      <c r="V55" s="59"/>
      <c r="W55" s="59"/>
      <c r="X55" s="59"/>
      <c r="Y55" s="59"/>
      <c r="Z55" s="59"/>
      <c r="AA55" s="59"/>
      <c r="AB55" s="59"/>
      <c r="AC55" s="62"/>
      <c r="AD55" s="62"/>
      <c r="AE55" s="62"/>
      <c r="AF55" s="62"/>
      <c r="AG55" s="62"/>
      <c r="AH55" s="62"/>
      <c r="AI55" s="38"/>
      <c r="AJ55" s="38"/>
      <c r="AK55" s="38"/>
      <c r="AL55" s="38"/>
      <c r="AM55" s="38"/>
      <c r="AN55" s="38"/>
      <c r="AO55" s="38"/>
      <c r="AP55" s="38"/>
      <c r="AQ55" s="38"/>
      <c r="AR55" s="38"/>
      <c r="AS55" s="38"/>
      <c r="AT55" s="38"/>
      <c r="AU55" s="38"/>
      <c r="AV55" s="38"/>
    </row>
    <row r="56" spans="1:48" ht="15.5">
      <c r="A56" s="1"/>
      <c r="B56" s="1"/>
      <c r="C56" s="1"/>
      <c r="D56" s="1"/>
      <c r="E56" s="1"/>
      <c r="F56" s="1"/>
      <c r="G56" s="1"/>
      <c r="H56" s="59"/>
      <c r="I56" s="59"/>
      <c r="J56" s="59"/>
      <c r="K56" s="59"/>
      <c r="L56" s="59"/>
      <c r="M56" s="59"/>
      <c r="N56" s="59"/>
      <c r="O56" s="59"/>
      <c r="P56" s="59"/>
      <c r="Q56" s="59"/>
      <c r="R56" s="59"/>
      <c r="S56" s="59"/>
      <c r="T56" s="59"/>
      <c r="U56" s="59"/>
      <c r="V56" s="59"/>
      <c r="W56" s="59"/>
      <c r="X56" s="59"/>
      <c r="Y56" s="59"/>
      <c r="Z56" s="59"/>
      <c r="AA56" s="59"/>
      <c r="AB56" s="59"/>
      <c r="AC56" s="63"/>
      <c r="AD56" s="63"/>
      <c r="AE56" s="63"/>
      <c r="AF56" s="63"/>
      <c r="AG56" s="63"/>
      <c r="AH56" s="63"/>
      <c r="AI56" s="38"/>
      <c r="AJ56" s="38"/>
      <c r="AK56" s="38"/>
      <c r="AL56" s="38"/>
      <c r="AM56" s="38"/>
      <c r="AN56" s="38"/>
      <c r="AO56" s="38"/>
      <c r="AP56" s="38"/>
      <c r="AQ56" s="38"/>
      <c r="AR56" s="38"/>
      <c r="AS56" s="38"/>
      <c r="AT56" s="38"/>
      <c r="AU56" s="38"/>
      <c r="AV56" s="38"/>
    </row>
    <row r="57" spans="1:48" ht="15.5">
      <c r="A57" s="1"/>
      <c r="B57" s="1"/>
      <c r="C57" s="1"/>
      <c r="D57" s="1"/>
      <c r="E57" s="1"/>
      <c r="F57" s="1"/>
      <c r="G57" s="1"/>
      <c r="H57" s="59"/>
      <c r="I57" s="59"/>
      <c r="J57" s="59"/>
      <c r="K57" s="59"/>
      <c r="L57" s="59"/>
      <c r="M57" s="59"/>
      <c r="N57" s="59"/>
      <c r="O57" s="59"/>
      <c r="P57" s="59"/>
      <c r="Q57" s="59"/>
      <c r="R57" s="59"/>
      <c r="S57" s="59"/>
      <c r="T57" s="59"/>
      <c r="U57" s="59"/>
      <c r="V57" s="59"/>
      <c r="W57" s="59"/>
      <c r="X57" s="59"/>
      <c r="Y57" s="59"/>
      <c r="Z57" s="59"/>
      <c r="AA57" s="59"/>
      <c r="AB57" s="59"/>
      <c r="AC57" s="63"/>
      <c r="AD57" s="63"/>
      <c r="AE57" s="63"/>
      <c r="AF57" s="63"/>
      <c r="AG57" s="63"/>
      <c r="AH57" s="63"/>
      <c r="AI57" s="38"/>
      <c r="AJ57" s="38"/>
      <c r="AK57" s="38"/>
      <c r="AL57" s="38"/>
      <c r="AM57" s="38"/>
      <c r="AN57" s="38"/>
      <c r="AO57" s="38"/>
      <c r="AP57" s="38"/>
      <c r="AQ57" s="38"/>
      <c r="AR57" s="38"/>
      <c r="AS57" s="38"/>
      <c r="AT57" s="38"/>
      <c r="AU57" s="38"/>
      <c r="AV57" s="38"/>
    </row>
    <row r="58" spans="1:48" ht="15.5">
      <c r="A58" s="1"/>
      <c r="B58" s="1"/>
      <c r="C58" s="1"/>
      <c r="D58" s="1"/>
      <c r="E58" s="1"/>
      <c r="F58" s="1"/>
      <c r="G58" s="1"/>
      <c r="H58" s="59"/>
      <c r="I58" s="59"/>
      <c r="J58" s="59"/>
      <c r="K58" s="59"/>
      <c r="L58" s="59"/>
      <c r="M58" s="59"/>
      <c r="N58" s="59"/>
      <c r="O58" s="59"/>
      <c r="P58" s="59"/>
      <c r="Q58" s="59"/>
      <c r="R58" s="59"/>
      <c r="S58" s="59"/>
      <c r="T58" s="59"/>
      <c r="U58" s="59"/>
      <c r="V58" s="59"/>
      <c r="W58" s="59"/>
      <c r="X58" s="59"/>
      <c r="Y58" s="59"/>
      <c r="Z58" s="59"/>
      <c r="AA58" s="59"/>
      <c r="AB58" s="59"/>
      <c r="AC58" s="62"/>
      <c r="AD58" s="62"/>
      <c r="AE58" s="62"/>
      <c r="AF58" s="62"/>
      <c r="AG58" s="62"/>
      <c r="AH58" s="62"/>
      <c r="AI58" s="38"/>
      <c r="AJ58" s="38"/>
      <c r="AK58" s="38"/>
      <c r="AL58" s="38"/>
      <c r="AM58" s="38"/>
      <c r="AN58" s="65"/>
      <c r="AO58" s="66"/>
      <c r="AP58" s="65"/>
      <c r="AQ58" s="65"/>
      <c r="AR58" s="65"/>
      <c r="AS58" s="66"/>
      <c r="AT58" s="65"/>
      <c r="AU58" s="65"/>
      <c r="AV58" s="65"/>
    </row>
    <row r="59" spans="1:48" ht="15.5">
      <c r="A59" s="1"/>
      <c r="B59" s="1"/>
      <c r="C59" s="1"/>
      <c r="D59" s="1"/>
      <c r="E59" s="1"/>
      <c r="F59" s="1"/>
      <c r="G59" s="1"/>
      <c r="H59" s="59"/>
      <c r="I59" s="59"/>
      <c r="J59" s="59"/>
      <c r="K59" s="59"/>
      <c r="L59" s="59"/>
      <c r="M59" s="59"/>
      <c r="N59" s="59"/>
      <c r="O59" s="59"/>
      <c r="P59" s="59"/>
      <c r="Q59" s="59"/>
      <c r="R59" s="59"/>
      <c r="S59" s="59"/>
      <c r="T59" s="59"/>
      <c r="U59" s="59"/>
      <c r="V59" s="59"/>
      <c r="W59" s="59"/>
      <c r="X59" s="59"/>
      <c r="Y59" s="59"/>
      <c r="Z59" s="59"/>
      <c r="AA59" s="59"/>
      <c r="AB59" s="59"/>
      <c r="AC59" s="64"/>
      <c r="AD59" s="64"/>
      <c r="AE59" s="64"/>
      <c r="AF59" s="60"/>
      <c r="AG59" s="60"/>
      <c r="AH59" s="60"/>
      <c r="AI59" s="38"/>
      <c r="AJ59" s="38"/>
      <c r="AK59" s="38"/>
      <c r="AL59" s="38"/>
      <c r="AM59" s="38"/>
      <c r="AN59" s="38"/>
      <c r="AO59" s="38"/>
      <c r="AP59" s="38"/>
      <c r="AQ59" s="38"/>
      <c r="AR59" s="38"/>
      <c r="AS59" s="38"/>
      <c r="AT59" s="38"/>
      <c r="AU59" s="38"/>
      <c r="AV59" s="38"/>
    </row>
    <row r="60" spans="1:48" ht="15.5">
      <c r="A60" s="1"/>
      <c r="B60" s="1"/>
      <c r="C60" s="1"/>
      <c r="D60" s="1"/>
      <c r="E60" s="1"/>
      <c r="F60" s="1"/>
      <c r="G60" s="1"/>
      <c r="H60" s="59"/>
      <c r="I60" s="59"/>
      <c r="J60" s="59"/>
      <c r="K60" s="59"/>
      <c r="L60" s="59"/>
      <c r="M60" s="59"/>
      <c r="N60" s="59"/>
      <c r="O60" s="59"/>
      <c r="P60" s="59"/>
      <c r="Q60" s="59"/>
      <c r="R60" s="59"/>
      <c r="S60" s="59"/>
      <c r="T60" s="59"/>
      <c r="U60" s="59"/>
      <c r="V60" s="59"/>
      <c r="W60" s="59"/>
      <c r="X60" s="59"/>
      <c r="Y60" s="59"/>
      <c r="Z60" s="59"/>
      <c r="AA60" s="59"/>
      <c r="AB60" s="59"/>
      <c r="AC60" s="60"/>
      <c r="AD60" s="60"/>
      <c r="AE60" s="60"/>
      <c r="AF60" s="60"/>
      <c r="AG60" s="60"/>
      <c r="AH60" s="60"/>
      <c r="AI60" s="38"/>
      <c r="AJ60" s="38"/>
      <c r="AK60" s="38"/>
      <c r="AL60" s="38"/>
      <c r="AM60" s="38"/>
      <c r="AN60" s="38"/>
      <c r="AO60" s="38"/>
      <c r="AP60" s="38"/>
      <c r="AQ60" s="38"/>
      <c r="AR60" s="38"/>
      <c r="AS60" s="38"/>
      <c r="AT60" s="38"/>
      <c r="AU60" s="38"/>
      <c r="AV60" s="38"/>
    </row>
    <row r="61" spans="1:48" ht="15.5">
      <c r="A61" s="1"/>
      <c r="B61" s="1"/>
      <c r="C61" s="1"/>
      <c r="D61" s="1"/>
      <c r="E61" s="1"/>
      <c r="F61" s="1"/>
      <c r="G61" s="1"/>
      <c r="H61" s="59"/>
      <c r="I61" s="59"/>
      <c r="J61" s="59"/>
      <c r="K61" s="59"/>
      <c r="L61" s="59"/>
      <c r="M61" s="59"/>
      <c r="N61" s="59"/>
      <c r="O61" s="59"/>
      <c r="P61" s="59"/>
      <c r="Q61" s="59"/>
      <c r="R61" s="59"/>
      <c r="S61" s="59"/>
      <c r="T61" s="59"/>
      <c r="U61" s="59"/>
      <c r="V61" s="59"/>
      <c r="W61" s="59"/>
      <c r="X61" s="59"/>
      <c r="Y61" s="59"/>
      <c r="Z61" s="59"/>
      <c r="AA61" s="59"/>
      <c r="AB61" s="59"/>
      <c r="AC61" s="67"/>
      <c r="AD61" s="67"/>
      <c r="AE61" s="67"/>
      <c r="AF61" s="60"/>
      <c r="AG61" s="60"/>
      <c r="AH61" s="60"/>
      <c r="AI61" s="38"/>
      <c r="AJ61" s="38"/>
      <c r="AK61" s="38"/>
      <c r="AL61" s="38"/>
      <c r="AM61" s="38"/>
      <c r="AN61" s="38"/>
      <c r="AO61" s="38"/>
      <c r="AP61" s="38"/>
      <c r="AQ61" s="38"/>
      <c r="AR61" s="38"/>
      <c r="AS61" s="38"/>
      <c r="AT61" s="38"/>
      <c r="AU61" s="38"/>
      <c r="AV61" s="38"/>
    </row>
    <row r="62" spans="1:48" ht="15.5">
      <c r="A62" s="1"/>
      <c r="B62" s="1"/>
      <c r="C62" s="1"/>
      <c r="D62" s="1"/>
      <c r="E62" s="1"/>
      <c r="F62" s="1"/>
      <c r="G62" s="1"/>
      <c r="H62" s="59"/>
      <c r="I62" s="59"/>
      <c r="J62" s="59"/>
      <c r="K62" s="59"/>
      <c r="L62" s="59"/>
      <c r="M62" s="59"/>
      <c r="N62" s="59"/>
      <c r="O62" s="59"/>
      <c r="P62" s="59"/>
      <c r="Q62" s="59"/>
      <c r="R62" s="59"/>
      <c r="S62" s="59"/>
      <c r="T62" s="59"/>
      <c r="U62" s="59"/>
      <c r="V62" s="59"/>
      <c r="W62" s="59"/>
      <c r="X62" s="59"/>
      <c r="Y62" s="59"/>
      <c r="Z62" s="59"/>
      <c r="AA62" s="59"/>
      <c r="AB62" s="59"/>
      <c r="AC62" s="68"/>
      <c r="AD62" s="68"/>
      <c r="AE62" s="68"/>
      <c r="AF62" s="68"/>
      <c r="AG62" s="68"/>
      <c r="AH62" s="68"/>
      <c r="AI62" s="38"/>
      <c r="AJ62" s="38"/>
      <c r="AK62" s="38"/>
      <c r="AL62" s="38"/>
      <c r="AM62" s="38"/>
      <c r="AN62" s="38"/>
      <c r="AO62" s="38"/>
      <c r="AP62" s="38"/>
      <c r="AQ62" s="38"/>
      <c r="AR62" s="38"/>
      <c r="AS62" s="38"/>
      <c r="AT62" s="38"/>
      <c r="AU62" s="38"/>
      <c r="AV62" s="38"/>
    </row>
    <row r="63" spans="1:48" ht="15.5">
      <c r="A63" s="1"/>
      <c r="B63" s="1"/>
      <c r="C63" s="1"/>
      <c r="D63" s="1"/>
      <c r="E63" s="1"/>
      <c r="F63" s="1"/>
      <c r="G63" s="1"/>
      <c r="H63" s="69"/>
      <c r="I63" s="69"/>
      <c r="J63" s="69"/>
      <c r="K63" s="69"/>
      <c r="L63" s="69"/>
      <c r="M63" s="69"/>
      <c r="N63" s="69"/>
      <c r="O63" s="69"/>
      <c r="P63" s="69"/>
      <c r="Q63" s="69"/>
      <c r="R63" s="69"/>
      <c r="S63" s="69"/>
      <c r="T63" s="69"/>
      <c r="U63" s="69"/>
      <c r="V63" s="69"/>
      <c r="W63" s="69"/>
      <c r="X63" s="69"/>
      <c r="Y63" s="69"/>
      <c r="Z63" s="69"/>
      <c r="AA63" s="69"/>
      <c r="AB63" s="69"/>
      <c r="AC63" s="38"/>
      <c r="AD63" s="38"/>
      <c r="AE63" s="38"/>
      <c r="AF63" s="38"/>
      <c r="AG63" s="38"/>
      <c r="AH63" s="38"/>
      <c r="AI63" s="38"/>
      <c r="AJ63" s="38"/>
      <c r="AK63" s="38"/>
      <c r="AL63" s="38"/>
      <c r="AM63" s="38"/>
      <c r="AN63" s="38"/>
      <c r="AO63" s="38"/>
      <c r="AP63" s="38"/>
      <c r="AQ63" s="38"/>
      <c r="AR63" s="38"/>
      <c r="AS63" s="38"/>
      <c r="AT63" s="38"/>
      <c r="AU63" s="38"/>
      <c r="AV63" s="38"/>
    </row>
    <row r="64" spans="1:48" ht="15.5">
      <c r="A64" s="1"/>
      <c r="B64" s="1"/>
      <c r="C64" s="1"/>
      <c r="D64" s="1"/>
      <c r="E64" s="1"/>
      <c r="F64" s="1"/>
      <c r="G64" s="1"/>
      <c r="H64" s="69"/>
      <c r="I64" s="69"/>
      <c r="J64" s="69"/>
      <c r="K64" s="69"/>
      <c r="L64" s="69"/>
      <c r="M64" s="69"/>
      <c r="N64" s="69"/>
      <c r="O64" s="69"/>
      <c r="P64" s="69"/>
      <c r="Q64" s="69"/>
      <c r="R64" s="69"/>
      <c r="S64" s="69"/>
      <c r="T64" s="69"/>
      <c r="U64" s="69"/>
      <c r="V64" s="69"/>
      <c r="W64" s="69"/>
      <c r="X64" s="69"/>
      <c r="Y64" s="69"/>
      <c r="Z64" s="69"/>
      <c r="AA64" s="69"/>
      <c r="AB64" s="69"/>
      <c r="AC64" s="38"/>
      <c r="AD64" s="38"/>
      <c r="AE64" s="38"/>
      <c r="AF64" s="38"/>
      <c r="AG64" s="38"/>
      <c r="AH64" s="38"/>
      <c r="AI64" s="38"/>
      <c r="AJ64" s="38"/>
      <c r="AK64" s="38"/>
      <c r="AL64" s="38"/>
      <c r="AM64" s="38"/>
      <c r="AN64" s="38"/>
      <c r="AO64" s="38"/>
      <c r="AP64" s="38"/>
      <c r="AQ64" s="38"/>
      <c r="AR64" s="38"/>
      <c r="AS64" s="38"/>
      <c r="AT64" s="38"/>
      <c r="AU64" s="38"/>
      <c r="AV64" s="38"/>
    </row>
    <row r="65" spans="1:48" ht="15.5">
      <c r="A65" s="1"/>
      <c r="B65" s="1"/>
      <c r="C65" s="1"/>
      <c r="D65" s="1"/>
      <c r="E65" s="1"/>
      <c r="F65" s="1"/>
      <c r="G65" s="1"/>
      <c r="H65" s="69"/>
      <c r="I65" s="69"/>
      <c r="J65" s="69"/>
      <c r="K65" s="69"/>
      <c r="L65" s="69"/>
      <c r="M65" s="69"/>
      <c r="N65" s="69"/>
      <c r="O65" s="69"/>
      <c r="P65" s="69"/>
      <c r="Q65" s="69"/>
      <c r="R65" s="69"/>
      <c r="S65" s="69"/>
      <c r="T65" s="69"/>
      <c r="U65" s="69"/>
      <c r="V65" s="69"/>
      <c r="W65" s="69"/>
      <c r="X65" s="69"/>
      <c r="Y65" s="69"/>
      <c r="Z65" s="69"/>
      <c r="AA65" s="69"/>
      <c r="AB65" s="69"/>
      <c r="AC65" s="38"/>
      <c r="AD65" s="38"/>
      <c r="AE65" s="38"/>
      <c r="AF65" s="38"/>
      <c r="AG65" s="38"/>
      <c r="AH65" s="38"/>
      <c r="AI65" s="38"/>
      <c r="AJ65" s="38"/>
      <c r="AK65" s="38"/>
      <c r="AL65" s="38"/>
      <c r="AM65" s="38"/>
      <c r="AN65" s="38"/>
      <c r="AO65" s="38"/>
      <c r="AP65" s="38"/>
      <c r="AQ65" s="38"/>
      <c r="AR65" s="38"/>
      <c r="AS65" s="38"/>
      <c r="AT65" s="38"/>
      <c r="AU65" s="38"/>
      <c r="AV65" s="38"/>
    </row>
    <row r="66" spans="1:48" ht="15.5">
      <c r="A66" s="1"/>
      <c r="B66" s="1"/>
      <c r="C66" s="1"/>
      <c r="D66" s="1"/>
      <c r="E66" s="1"/>
      <c r="F66" s="1"/>
      <c r="G66" s="1"/>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row>
    <row r="67" spans="1:48" ht="15.5">
      <c r="A67" s="1"/>
      <c r="B67" s="1"/>
      <c r="C67" s="1"/>
      <c r="D67" s="1"/>
      <c r="E67" s="1"/>
      <c r="F67" s="1"/>
      <c r="G67" s="1"/>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row>
    <row r="68" spans="1:48" ht="15.5">
      <c r="A68" s="1"/>
      <c r="B68" s="1"/>
      <c r="C68" s="1"/>
      <c r="D68" s="1"/>
      <c r="E68" s="1"/>
      <c r="F68" s="1"/>
      <c r="G68" s="1"/>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row>
    <row r="69" spans="1:48" ht="15.5">
      <c r="A69" s="1"/>
      <c r="B69" s="1"/>
      <c r="C69" s="1"/>
      <c r="D69" s="1"/>
      <c r="E69" s="1"/>
      <c r="F69" s="1"/>
      <c r="G69" s="1"/>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row>
    <row r="70" spans="1:48" ht="15.5">
      <c r="A70" s="1"/>
      <c r="B70" s="1"/>
      <c r="C70" s="1"/>
      <c r="D70" s="1"/>
      <c r="E70" s="1"/>
      <c r="F70" s="1"/>
      <c r="G70" s="1"/>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row>
    <row r="71" spans="1:48" ht="15.5">
      <c r="A71" s="1"/>
      <c r="B71" s="1"/>
      <c r="C71" s="1"/>
      <c r="D71" s="1"/>
      <c r="E71" s="1"/>
      <c r="F71" s="1"/>
      <c r="G71" s="1"/>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row>
    <row r="72" spans="1:48" ht="15.5">
      <c r="A72" s="1"/>
      <c r="B72" s="1"/>
      <c r="C72" s="1"/>
      <c r="D72" s="1"/>
      <c r="E72" s="1"/>
      <c r="F72" s="1"/>
      <c r="G72" s="1"/>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row>
    <row r="73" spans="1:48" ht="15.5">
      <c r="A73" s="1"/>
      <c r="B73" s="1"/>
      <c r="C73" s="1"/>
      <c r="D73" s="1"/>
      <c r="E73" s="1"/>
      <c r="F73" s="1"/>
      <c r="G73" s="1"/>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row>
    <row r="74" spans="1:48" ht="15.5">
      <c r="A74" s="1"/>
      <c r="B74" s="1"/>
      <c r="C74" s="1"/>
      <c r="D74" s="1"/>
      <c r="E74" s="1"/>
      <c r="F74" s="1"/>
      <c r="G74" s="1"/>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row>
    <row r="75" spans="1:48" ht="15.5">
      <c r="A75" s="1"/>
      <c r="B75" s="1"/>
      <c r="C75" s="1"/>
      <c r="D75" s="1"/>
      <c r="E75" s="1"/>
      <c r="F75" s="1"/>
      <c r="G75" s="1"/>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row>
    <row r="76" spans="1:48" ht="15.5">
      <c r="A76" s="1"/>
      <c r="B76" s="1"/>
      <c r="C76" s="1"/>
      <c r="D76" s="1"/>
      <c r="E76" s="1"/>
      <c r="F76" s="1"/>
      <c r="G76" s="1"/>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row>
    <row r="77" spans="1:48" ht="15.5">
      <c r="A77" s="1"/>
      <c r="B77" s="1"/>
      <c r="C77" s="1"/>
      <c r="D77" s="1"/>
      <c r="E77" s="1"/>
      <c r="F77" s="1"/>
      <c r="G77" s="1"/>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row>
    <row r="78" spans="1:48" ht="15.5">
      <c r="A78" s="1"/>
      <c r="B78" s="1"/>
      <c r="C78" s="1"/>
      <c r="D78" s="1"/>
      <c r="E78" s="1"/>
      <c r="F78" s="1"/>
      <c r="G78" s="1"/>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row>
    <row r="79" spans="1:48" ht="15.5">
      <c r="A79" s="1"/>
      <c r="B79" s="1"/>
      <c r="C79" s="1"/>
      <c r="D79" s="1"/>
      <c r="E79" s="1"/>
      <c r="F79" s="1"/>
      <c r="G79" s="1"/>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row>
    <row r="80" spans="1:48" ht="15.5">
      <c r="A80" s="1"/>
      <c r="B80" s="1"/>
      <c r="C80" s="1"/>
      <c r="D80" s="1"/>
      <c r="E80" s="1"/>
      <c r="F80" s="1"/>
      <c r="G80" s="1"/>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row>
    <row r="81" spans="1:48" ht="15.5">
      <c r="A81" s="1"/>
      <c r="B81" s="1"/>
      <c r="C81" s="1"/>
      <c r="D81" s="1"/>
      <c r="E81" s="1"/>
      <c r="F81" s="1"/>
      <c r="G81" s="1"/>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row>
    <row r="82" spans="1:48" ht="15.5">
      <c r="A82" s="1"/>
      <c r="B82" s="1"/>
      <c r="C82" s="1"/>
      <c r="D82" s="1"/>
      <c r="E82" s="1"/>
      <c r="F82" s="1"/>
      <c r="G82" s="1"/>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row>
    <row r="83" spans="1:48" ht="15.5">
      <c r="A83" s="1"/>
      <c r="B83" s="1"/>
      <c r="C83" s="1"/>
      <c r="D83" s="1"/>
      <c r="E83" s="1"/>
      <c r="F83" s="1"/>
      <c r="G83" s="1"/>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row>
    <row r="84" spans="1:48" ht="15.5">
      <c r="A84" s="1"/>
      <c r="B84" s="1"/>
      <c r="C84" s="1"/>
      <c r="D84" s="1"/>
      <c r="E84" s="1"/>
      <c r="F84" s="1"/>
      <c r="G84" s="1"/>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row>
    <row r="85" spans="1:48" ht="15.5">
      <c r="A85" s="1"/>
      <c r="B85" s="1"/>
      <c r="C85" s="1"/>
      <c r="D85" s="1"/>
      <c r="E85" s="1"/>
      <c r="F85" s="1"/>
      <c r="G85" s="1"/>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row>
    <row r="86" spans="1:48" ht="15.5">
      <c r="A86" s="1"/>
      <c r="B86" s="1"/>
      <c r="C86" s="1"/>
      <c r="D86" s="1"/>
      <c r="E86" s="1"/>
      <c r="F86" s="1"/>
      <c r="G86" s="1"/>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row>
    <row r="87" spans="1:48" ht="15.5">
      <c r="A87" s="1"/>
      <c r="B87" s="1"/>
      <c r="C87" s="1"/>
      <c r="D87" s="1"/>
      <c r="E87" s="1"/>
      <c r="F87" s="1"/>
      <c r="G87" s="1"/>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row>
    <row r="88" spans="1:48" ht="15.5">
      <c r="A88" s="1"/>
      <c r="B88" s="1"/>
      <c r="C88" s="1"/>
      <c r="D88" s="1"/>
      <c r="E88" s="1"/>
      <c r="F88" s="1"/>
      <c r="G88" s="1"/>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row>
    <row r="89" spans="1:48" ht="15.5">
      <c r="A89" s="1"/>
      <c r="B89" s="1"/>
      <c r="C89" s="1"/>
      <c r="D89" s="1"/>
      <c r="E89" s="1"/>
      <c r="F89" s="1"/>
      <c r="G89" s="1"/>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row>
    <row r="90" spans="1:48" ht="15.5">
      <c r="A90" s="1"/>
      <c r="B90" s="1"/>
      <c r="C90" s="1"/>
      <c r="D90" s="1"/>
      <c r="E90" s="1"/>
      <c r="F90" s="1"/>
      <c r="G90" s="1"/>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row>
    <row r="91" spans="1:48" ht="15.5">
      <c r="A91" s="1"/>
      <c r="B91" s="1"/>
      <c r="C91" s="1"/>
      <c r="D91" s="1"/>
      <c r="E91" s="1"/>
      <c r="F91" s="1"/>
      <c r="G91" s="1"/>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row>
    <row r="92" spans="1:48" ht="15.5">
      <c r="A92" s="1"/>
      <c r="B92" s="1"/>
      <c r="C92" s="1"/>
      <c r="D92" s="1"/>
      <c r="E92" s="1"/>
      <c r="F92" s="1"/>
      <c r="G92" s="1"/>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row>
    <row r="93" spans="1:48" ht="15.5">
      <c r="A93" s="1"/>
      <c r="B93" s="1"/>
      <c r="C93" s="1"/>
      <c r="D93" s="1"/>
      <c r="E93" s="1"/>
      <c r="F93" s="1"/>
      <c r="G93" s="1"/>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row>
    <row r="94" spans="1:48" ht="15.5">
      <c r="A94" s="1"/>
      <c r="B94" s="1"/>
      <c r="C94" s="1"/>
      <c r="D94" s="1"/>
      <c r="E94" s="1"/>
      <c r="F94" s="1"/>
      <c r="G94" s="1"/>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row>
    <row r="95" spans="1:48" ht="15.5">
      <c r="A95" s="1"/>
      <c r="B95" s="1"/>
      <c r="C95" s="1"/>
      <c r="D95" s="1"/>
      <c r="E95" s="1"/>
      <c r="F95" s="1"/>
      <c r="G95" s="1"/>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row>
    <row r="96" spans="1:48" ht="15.5">
      <c r="A96" s="1"/>
      <c r="B96" s="1"/>
      <c r="C96" s="1"/>
      <c r="D96" s="1"/>
      <c r="E96" s="1"/>
      <c r="F96" s="1"/>
      <c r="G96" s="1"/>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row>
    <row r="97" spans="1:48" ht="15.5">
      <c r="A97" s="1"/>
      <c r="B97" s="1"/>
      <c r="C97" s="1"/>
      <c r="D97" s="1"/>
      <c r="E97" s="1"/>
      <c r="F97" s="1"/>
      <c r="G97" s="1"/>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row>
    <row r="98" spans="1:48" ht="15.5">
      <c r="A98" s="1"/>
      <c r="B98" s="1"/>
      <c r="C98" s="1"/>
      <c r="D98" s="1"/>
      <c r="E98" s="1"/>
      <c r="F98" s="1"/>
      <c r="G98" s="1"/>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row>
    <row r="99" spans="1:48" ht="15.5">
      <c r="A99" s="1"/>
      <c r="B99" s="1"/>
      <c r="C99" s="1"/>
      <c r="D99" s="1"/>
      <c r="E99" s="1"/>
      <c r="F99" s="1"/>
      <c r="G99" s="1"/>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row>
    <row r="100" spans="1:48" ht="15.5">
      <c r="A100" s="1"/>
      <c r="B100" s="1"/>
      <c r="C100" s="1"/>
      <c r="D100" s="1"/>
      <c r="E100" s="1"/>
      <c r="F100" s="1"/>
      <c r="G100" s="1"/>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row>
    <row r="101" spans="1:48" ht="15.5">
      <c r="A101" s="1"/>
      <c r="B101" s="1"/>
      <c r="C101" s="1"/>
      <c r="D101" s="1"/>
      <c r="E101" s="1"/>
      <c r="F101" s="1"/>
      <c r="G101" s="1"/>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row>
    <row r="102" spans="1:48" ht="15.5">
      <c r="A102" s="1"/>
      <c r="B102" s="1"/>
      <c r="C102" s="1"/>
      <c r="D102" s="1"/>
      <c r="E102" s="1"/>
      <c r="F102" s="1"/>
      <c r="G102" s="1"/>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row>
    <row r="103" spans="1:48" ht="15.5">
      <c r="A103" s="1"/>
      <c r="B103" s="1"/>
      <c r="C103" s="1"/>
      <c r="D103" s="1"/>
      <c r="E103" s="1"/>
      <c r="F103" s="1"/>
      <c r="G103" s="1"/>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row>
    <row r="104" spans="1:48" ht="15.5">
      <c r="A104" s="1"/>
      <c r="B104" s="1"/>
      <c r="C104" s="1"/>
      <c r="D104" s="1"/>
      <c r="E104" s="1"/>
      <c r="F104" s="1"/>
      <c r="G104" s="1"/>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row>
    <row r="105" spans="1:48" ht="15.5">
      <c r="A105" s="1"/>
      <c r="B105" s="1"/>
      <c r="C105" s="1"/>
      <c r="D105" s="1"/>
      <c r="E105" s="1"/>
      <c r="F105" s="1"/>
      <c r="G105" s="1"/>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row>
    <row r="106" spans="1:48" ht="15.5">
      <c r="A106" s="1"/>
      <c r="B106" s="1"/>
      <c r="C106" s="1"/>
      <c r="D106" s="1"/>
      <c r="E106" s="1"/>
      <c r="F106" s="1"/>
      <c r="G106" s="1"/>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row>
    <row r="107" spans="1:48" ht="15.5">
      <c r="A107" s="1"/>
      <c r="B107" s="1"/>
      <c r="C107" s="1"/>
      <c r="D107" s="1"/>
      <c r="E107" s="1"/>
      <c r="F107" s="1"/>
      <c r="G107" s="1"/>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row>
    <row r="108" spans="1:48" ht="15.5">
      <c r="A108" s="1"/>
      <c r="B108" s="1"/>
      <c r="C108" s="1"/>
      <c r="D108" s="1"/>
      <c r="E108" s="1"/>
      <c r="F108" s="1"/>
      <c r="G108" s="1"/>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row>
    <row r="109" spans="1:48" ht="15.5">
      <c r="A109" s="1"/>
      <c r="B109" s="1"/>
      <c r="C109" s="1"/>
      <c r="D109" s="1"/>
      <c r="E109" s="1"/>
      <c r="F109" s="1"/>
      <c r="G109" s="1"/>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row>
    <row r="110" spans="1:48" ht="15.5">
      <c r="A110" s="1"/>
      <c r="B110" s="1"/>
      <c r="C110" s="1"/>
      <c r="D110" s="1"/>
      <c r="E110" s="1"/>
      <c r="F110" s="1"/>
      <c r="G110" s="1"/>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row>
    <row r="111" spans="1:48" ht="15.5">
      <c r="A111" s="1"/>
      <c r="B111" s="1"/>
      <c r="C111" s="1"/>
      <c r="D111" s="1"/>
      <c r="E111" s="1"/>
      <c r="F111" s="1"/>
      <c r="G111" s="1"/>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row>
    <row r="112" spans="1:48" ht="15.5">
      <c r="A112" s="1"/>
      <c r="B112" s="1"/>
      <c r="C112" s="1"/>
      <c r="D112" s="1"/>
      <c r="E112" s="1"/>
      <c r="F112" s="1"/>
      <c r="G112" s="1"/>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row>
    <row r="113" spans="1:48" ht="15.5">
      <c r="A113" s="1"/>
      <c r="B113" s="1"/>
      <c r="C113" s="1"/>
      <c r="D113" s="1"/>
      <c r="E113" s="1"/>
      <c r="F113" s="1"/>
      <c r="G113" s="1"/>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row>
    <row r="114" spans="1:48" ht="15.5">
      <c r="A114" s="1"/>
      <c r="B114" s="1"/>
      <c r="C114" s="1"/>
      <c r="D114" s="1"/>
      <c r="E114" s="1"/>
      <c r="F114" s="1"/>
      <c r="G114" s="1"/>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row>
    <row r="115" spans="1:48" ht="15.5">
      <c r="A115" s="1"/>
      <c r="B115" s="1"/>
      <c r="C115" s="1"/>
      <c r="D115" s="1"/>
      <c r="E115" s="1"/>
      <c r="F115" s="1"/>
      <c r="G115" s="1"/>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row>
    <row r="116" spans="1:48" ht="15.5">
      <c r="A116" s="1"/>
      <c r="B116" s="1"/>
      <c r="C116" s="1"/>
      <c r="D116" s="1"/>
      <c r="E116" s="1"/>
      <c r="F116" s="1"/>
      <c r="G116" s="1"/>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row>
    <row r="117" spans="1:48" ht="15.5">
      <c r="A117" s="1"/>
      <c r="B117" s="1"/>
      <c r="C117" s="1"/>
      <c r="D117" s="1"/>
      <c r="E117" s="1"/>
      <c r="F117" s="1"/>
      <c r="G117" s="1"/>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row>
    <row r="118" spans="1:48" ht="15.5">
      <c r="A118" s="1"/>
      <c r="B118" s="1"/>
      <c r="C118" s="1"/>
      <c r="D118" s="1"/>
      <c r="E118" s="1"/>
      <c r="F118" s="1"/>
      <c r="G118" s="1"/>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row>
    <row r="119" spans="1:48" ht="15.5">
      <c r="A119" s="1"/>
      <c r="B119" s="1"/>
      <c r="C119" s="1"/>
      <c r="D119" s="1"/>
      <c r="E119" s="1"/>
      <c r="F119" s="1"/>
      <c r="G119" s="1"/>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row>
    <row r="120" spans="1:48" ht="15.5">
      <c r="A120" s="1"/>
      <c r="B120" s="1"/>
      <c r="C120" s="1"/>
      <c r="D120" s="1"/>
      <c r="E120" s="1"/>
      <c r="F120" s="1"/>
      <c r="G120" s="1"/>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row>
    <row r="121" spans="1:48" ht="15.5">
      <c r="A121" s="1"/>
      <c r="B121" s="1"/>
      <c r="C121" s="1"/>
      <c r="D121" s="1"/>
      <c r="E121" s="1"/>
      <c r="F121" s="1"/>
      <c r="G121" s="1"/>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row>
    <row r="122" spans="1:48" ht="15.5">
      <c r="A122" s="1"/>
      <c r="B122" s="1"/>
      <c r="C122" s="1"/>
      <c r="D122" s="1"/>
      <c r="E122" s="1"/>
      <c r="F122" s="1"/>
      <c r="G122" s="1"/>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row>
    <row r="123" spans="1:48" ht="15.5">
      <c r="A123" s="1"/>
      <c r="B123" s="1"/>
      <c r="C123" s="1"/>
      <c r="D123" s="1"/>
      <c r="E123" s="1"/>
      <c r="F123" s="1"/>
      <c r="G123" s="1"/>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row>
    <row r="124" spans="1:48" ht="15.5">
      <c r="A124" s="1"/>
      <c r="B124" s="1"/>
      <c r="C124" s="1"/>
      <c r="D124" s="1"/>
      <c r="E124" s="1"/>
      <c r="F124" s="1"/>
      <c r="G124" s="1"/>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row>
    <row r="125" spans="1:48" ht="15.5">
      <c r="A125" s="1"/>
      <c r="B125" s="1"/>
      <c r="C125" s="1"/>
      <c r="D125" s="1"/>
      <c r="E125" s="1"/>
      <c r="F125" s="1"/>
      <c r="G125" s="1"/>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row>
    <row r="126" spans="1:48" ht="15.5">
      <c r="A126" s="1"/>
      <c r="B126" s="1"/>
      <c r="C126" s="1"/>
      <c r="D126" s="1"/>
      <c r="E126" s="1"/>
      <c r="F126" s="1"/>
      <c r="G126" s="1"/>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row>
    <row r="127" spans="1:48" ht="15.5">
      <c r="A127" s="1"/>
      <c r="B127" s="1"/>
      <c r="C127" s="1"/>
      <c r="D127" s="1"/>
      <c r="E127" s="1"/>
      <c r="F127" s="1"/>
      <c r="G127" s="1"/>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row>
    <row r="128" spans="1:48" ht="15.5">
      <c r="A128" s="1"/>
      <c r="B128" s="1"/>
      <c r="C128" s="1"/>
      <c r="D128" s="1"/>
      <c r="E128" s="1"/>
      <c r="F128" s="1"/>
      <c r="G128" s="1"/>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row>
    <row r="129" spans="1:48" ht="15.5">
      <c r="A129" s="1"/>
      <c r="B129" s="1"/>
      <c r="C129" s="1"/>
      <c r="D129" s="1"/>
      <c r="E129" s="1"/>
      <c r="F129" s="1"/>
      <c r="G129" s="1"/>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row>
    <row r="130" spans="1:48" ht="15.5">
      <c r="A130" s="1"/>
      <c r="B130" s="1"/>
      <c r="C130" s="1"/>
      <c r="D130" s="1"/>
      <c r="E130" s="1"/>
      <c r="F130" s="1"/>
      <c r="G130" s="1"/>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row>
    <row r="131" spans="1:48" ht="15.5">
      <c r="A131" s="1"/>
      <c r="B131" s="1"/>
      <c r="C131" s="1"/>
      <c r="D131" s="1"/>
      <c r="E131" s="1"/>
      <c r="F131" s="1"/>
      <c r="G131" s="1"/>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row>
    <row r="132" spans="1:48" ht="15.5">
      <c r="A132" s="1"/>
      <c r="B132" s="1"/>
      <c r="C132" s="1"/>
      <c r="D132" s="1"/>
      <c r="E132" s="1"/>
      <c r="F132" s="1"/>
      <c r="G132" s="1"/>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row>
    <row r="133" spans="1:48" ht="15.5">
      <c r="A133" s="1"/>
      <c r="B133" s="1"/>
      <c r="C133" s="1"/>
      <c r="D133" s="1"/>
      <c r="E133" s="1"/>
      <c r="F133" s="1"/>
      <c r="G133" s="1"/>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row>
    <row r="134" spans="1:48" ht="15.5">
      <c r="A134" s="1"/>
      <c r="B134" s="1"/>
      <c r="C134" s="1"/>
      <c r="D134" s="1"/>
      <c r="E134" s="1"/>
      <c r="F134" s="1"/>
      <c r="G134" s="1"/>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row>
    <row r="135" spans="1:48" ht="15.5">
      <c r="A135" s="1"/>
      <c r="B135" s="1"/>
      <c r="C135" s="1"/>
      <c r="D135" s="1"/>
      <c r="E135" s="1"/>
      <c r="F135" s="1"/>
      <c r="G135" s="1"/>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row>
    <row r="136" spans="1:48" ht="15.5">
      <c r="A136" s="1"/>
      <c r="B136" s="1"/>
      <c r="C136" s="1"/>
      <c r="D136" s="1"/>
      <c r="E136" s="1"/>
      <c r="F136" s="1"/>
      <c r="G136" s="1"/>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row>
    <row r="137" spans="1:48" ht="15.5">
      <c r="A137" s="1"/>
      <c r="B137" s="1"/>
      <c r="C137" s="1"/>
      <c r="D137" s="1"/>
      <c r="E137" s="1"/>
      <c r="F137" s="1"/>
      <c r="G137" s="1"/>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row>
    <row r="138" spans="1:48" ht="15.5">
      <c r="A138" s="1"/>
      <c r="B138" s="1"/>
      <c r="C138" s="1"/>
      <c r="D138" s="1"/>
      <c r="E138" s="1"/>
      <c r="F138" s="1"/>
      <c r="G138" s="1"/>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row>
    <row r="139" spans="1:48" ht="15.5">
      <c r="A139" s="1"/>
      <c r="B139" s="1"/>
      <c r="C139" s="1"/>
      <c r="D139" s="1"/>
      <c r="E139" s="1"/>
      <c r="F139" s="1"/>
      <c r="G139" s="1"/>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row>
    <row r="140" spans="1:48" ht="15.5">
      <c r="A140" s="1"/>
      <c r="B140" s="1"/>
      <c r="C140" s="1"/>
      <c r="D140" s="1"/>
      <c r="E140" s="1"/>
      <c r="F140" s="1"/>
      <c r="G140" s="1"/>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row>
    <row r="141" spans="1:48" ht="15.5">
      <c r="A141" s="1"/>
      <c r="B141" s="1"/>
      <c r="C141" s="1"/>
      <c r="D141" s="1"/>
      <c r="E141" s="1"/>
      <c r="F141" s="1"/>
      <c r="G141" s="1"/>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row>
    <row r="142" spans="1:48" ht="15.5">
      <c r="A142" s="1"/>
      <c r="B142" s="1"/>
      <c r="C142" s="1"/>
      <c r="D142" s="1"/>
      <c r="E142" s="1"/>
      <c r="F142" s="1"/>
      <c r="G142" s="1"/>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row>
    <row r="143" spans="1:48" ht="15.5">
      <c r="A143" s="1"/>
      <c r="B143" s="1"/>
      <c r="C143" s="1"/>
      <c r="D143" s="1"/>
      <c r="E143" s="1"/>
      <c r="F143" s="1"/>
      <c r="G143" s="1"/>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row>
    <row r="144" spans="1:48" ht="15.5">
      <c r="A144" s="1"/>
      <c r="B144" s="1"/>
      <c r="C144" s="1"/>
      <c r="D144" s="1"/>
      <c r="E144" s="1"/>
      <c r="F144" s="1"/>
      <c r="G144" s="1"/>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row>
    <row r="145" spans="1:48" ht="15.5">
      <c r="A145" s="1"/>
      <c r="B145" s="1"/>
      <c r="C145" s="1"/>
      <c r="D145" s="1"/>
      <c r="E145" s="1"/>
      <c r="F145" s="1"/>
      <c r="G145" s="1"/>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row>
    <row r="146" spans="1:48" ht="15.5">
      <c r="A146" s="1"/>
      <c r="B146" s="1"/>
      <c r="C146" s="1"/>
      <c r="D146" s="1"/>
      <c r="E146" s="1"/>
      <c r="F146" s="1"/>
      <c r="G146" s="1"/>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row>
    <row r="147" spans="1:48" ht="15.5">
      <c r="A147" s="1"/>
      <c r="B147" s="1"/>
      <c r="C147" s="1"/>
      <c r="D147" s="1"/>
      <c r="E147" s="1"/>
      <c r="F147" s="1"/>
      <c r="G147" s="1"/>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row>
    <row r="148" spans="1:48" ht="15.5">
      <c r="A148" s="1"/>
      <c r="B148" s="1"/>
      <c r="C148" s="1"/>
      <c r="D148" s="1"/>
      <c r="E148" s="1"/>
      <c r="F148" s="1"/>
      <c r="G148" s="1"/>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row>
    <row r="149" spans="1:48" ht="15.5">
      <c r="A149" s="1"/>
      <c r="B149" s="1"/>
      <c r="C149" s="1"/>
      <c r="D149" s="1"/>
      <c r="E149" s="1"/>
      <c r="F149" s="1"/>
      <c r="G149" s="1"/>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row>
    <row r="150" spans="1:48" ht="15.5">
      <c r="A150" s="1"/>
      <c r="B150" s="1"/>
      <c r="C150" s="1"/>
      <c r="D150" s="1"/>
      <c r="E150" s="1"/>
      <c r="F150" s="1"/>
      <c r="G150" s="1"/>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row>
    <row r="151" spans="1:48" ht="15.5">
      <c r="A151" s="1"/>
      <c r="B151" s="1"/>
      <c r="C151" s="1"/>
      <c r="D151" s="1"/>
      <c r="E151" s="1"/>
      <c r="F151" s="1"/>
      <c r="G151" s="1"/>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row>
    <row r="152" spans="1:48" ht="15.5">
      <c r="A152" s="1"/>
      <c r="B152" s="1"/>
      <c r="C152" s="1"/>
      <c r="D152" s="1"/>
      <c r="E152" s="1"/>
      <c r="F152" s="1"/>
      <c r="G152" s="1"/>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row>
    <row r="153" spans="1:48" ht="15.5">
      <c r="A153" s="1"/>
      <c r="B153" s="1"/>
      <c r="C153" s="1"/>
      <c r="D153" s="1"/>
      <c r="E153" s="1"/>
      <c r="F153" s="1"/>
      <c r="G153" s="1"/>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row>
    <row r="154" spans="1:48" ht="15.5">
      <c r="A154" s="1"/>
      <c r="B154" s="1"/>
      <c r="C154" s="1"/>
      <c r="D154" s="1"/>
      <c r="E154" s="1"/>
      <c r="F154" s="1"/>
      <c r="G154" s="1"/>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row>
    <row r="155" spans="1:48" ht="15.5">
      <c r="A155" s="1"/>
      <c r="B155" s="1"/>
      <c r="C155" s="1"/>
      <c r="D155" s="1"/>
      <c r="E155" s="1"/>
      <c r="F155" s="1"/>
      <c r="G155" s="1"/>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row>
    <row r="156" spans="1:48" ht="15.5">
      <c r="A156" s="1"/>
      <c r="B156" s="1"/>
      <c r="C156" s="1"/>
      <c r="D156" s="1"/>
      <c r="E156" s="1"/>
      <c r="F156" s="1"/>
      <c r="G156" s="1"/>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row>
    <row r="157" spans="1:48" ht="15.5">
      <c r="A157" s="1"/>
      <c r="B157" s="1"/>
      <c r="C157" s="1"/>
      <c r="D157" s="1"/>
      <c r="E157" s="1"/>
      <c r="F157" s="1"/>
      <c r="G157" s="1"/>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row>
    <row r="158" spans="1:48" ht="15.5">
      <c r="A158" s="1"/>
      <c r="B158" s="1"/>
      <c r="C158" s="1"/>
      <c r="D158" s="1"/>
      <c r="E158" s="1"/>
      <c r="F158" s="1"/>
      <c r="G158" s="1"/>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row>
    <row r="159" spans="1:48" ht="15.5">
      <c r="A159" s="1"/>
      <c r="B159" s="1"/>
      <c r="C159" s="1"/>
      <c r="D159" s="1"/>
      <c r="E159" s="1"/>
      <c r="F159" s="1"/>
      <c r="G159" s="1"/>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row>
    <row r="160" spans="1:48" ht="15.5">
      <c r="A160" s="1"/>
      <c r="B160" s="1"/>
      <c r="C160" s="1"/>
      <c r="D160" s="1"/>
      <c r="E160" s="1"/>
      <c r="F160" s="1"/>
      <c r="G160" s="1"/>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row>
    <row r="161" spans="1:48" ht="15.5">
      <c r="A161" s="1"/>
      <c r="B161" s="1"/>
      <c r="C161" s="1"/>
      <c r="D161" s="1"/>
      <c r="E161" s="1"/>
      <c r="F161" s="1"/>
      <c r="G161" s="1"/>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row>
    <row r="162" spans="1:48" ht="15.5">
      <c r="A162" s="1"/>
      <c r="B162" s="1"/>
      <c r="C162" s="1"/>
      <c r="D162" s="1"/>
      <c r="E162" s="1"/>
      <c r="F162" s="1"/>
      <c r="G162" s="1"/>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row>
    <row r="163" spans="1:48" ht="15.5">
      <c r="A163" s="1"/>
      <c r="B163" s="1"/>
      <c r="C163" s="1"/>
      <c r="D163" s="1"/>
      <c r="E163" s="1"/>
      <c r="F163" s="1"/>
      <c r="G163" s="1"/>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row>
    <row r="164" spans="1:48" ht="15.5">
      <c r="A164" s="1"/>
      <c r="B164" s="1"/>
      <c r="C164" s="1"/>
      <c r="D164" s="1"/>
      <c r="E164" s="1"/>
      <c r="F164" s="1"/>
      <c r="G164" s="1"/>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row>
    <row r="165" spans="1:48" ht="15.5">
      <c r="A165" s="1"/>
      <c r="B165" s="1"/>
      <c r="C165" s="1"/>
      <c r="D165" s="1"/>
      <c r="E165" s="1"/>
      <c r="F165" s="1"/>
      <c r="G165" s="1"/>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row>
    <row r="166" spans="1:48" ht="15.5">
      <c r="A166" s="1"/>
      <c r="B166" s="1"/>
      <c r="C166" s="1"/>
      <c r="D166" s="1"/>
      <c r="E166" s="1"/>
      <c r="F166" s="1"/>
      <c r="G166" s="1"/>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row>
    <row r="167" spans="1:48" ht="15.5">
      <c r="A167" s="1"/>
      <c r="B167" s="1"/>
      <c r="C167" s="1"/>
      <c r="D167" s="1"/>
      <c r="E167" s="1"/>
      <c r="F167" s="1"/>
      <c r="G167" s="1"/>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row>
    <row r="168" spans="1:48" ht="15.5">
      <c r="A168" s="1"/>
      <c r="B168" s="1"/>
      <c r="C168" s="1"/>
      <c r="D168" s="1"/>
      <c r="E168" s="1"/>
      <c r="F168" s="1"/>
      <c r="G168" s="1"/>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row>
    <row r="169" spans="1:48" ht="15.5">
      <c r="A169" s="1"/>
      <c r="B169" s="1"/>
      <c r="C169" s="1"/>
      <c r="D169" s="1"/>
      <c r="E169" s="1"/>
      <c r="F169" s="1"/>
      <c r="G169" s="1"/>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row>
    <row r="170" spans="1:48" ht="15.5">
      <c r="A170" s="1"/>
      <c r="B170" s="1"/>
      <c r="C170" s="1"/>
      <c r="D170" s="1"/>
      <c r="E170" s="1"/>
      <c r="F170" s="1"/>
      <c r="G170" s="1"/>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row>
    <row r="171" spans="1:48" ht="15.5">
      <c r="A171" s="1"/>
      <c r="B171" s="1"/>
      <c r="C171" s="1"/>
      <c r="D171" s="1"/>
      <c r="E171" s="1"/>
      <c r="F171" s="1"/>
      <c r="G171" s="1"/>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row>
    <row r="172" spans="1:48" ht="15.5">
      <c r="A172" s="1"/>
      <c r="B172" s="1"/>
      <c r="C172" s="1"/>
      <c r="D172" s="1"/>
      <c r="E172" s="1"/>
      <c r="F172" s="1"/>
      <c r="G172" s="1"/>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row>
    <row r="173" spans="1:48" ht="15.5">
      <c r="A173" s="1"/>
      <c r="B173" s="1"/>
      <c r="C173" s="1"/>
      <c r="D173" s="1"/>
      <c r="E173" s="1"/>
      <c r="F173" s="1"/>
      <c r="G173" s="1"/>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row>
    <row r="174" spans="1:48" ht="15.5">
      <c r="A174" s="1"/>
      <c r="B174" s="1"/>
      <c r="C174" s="1"/>
      <c r="D174" s="1"/>
      <c r="E174" s="1"/>
      <c r="F174" s="1"/>
      <c r="G174" s="1"/>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row>
    <row r="175" spans="1:48" ht="15.5">
      <c r="A175" s="1"/>
      <c r="B175" s="1"/>
      <c r="C175" s="1"/>
      <c r="D175" s="1"/>
      <c r="E175" s="1"/>
      <c r="F175" s="1"/>
      <c r="G175" s="1"/>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row>
    <row r="176" spans="1:48" ht="15.5">
      <c r="A176" s="1"/>
      <c r="B176" s="1"/>
      <c r="C176" s="1"/>
      <c r="D176" s="1"/>
      <c r="E176" s="1"/>
      <c r="F176" s="1"/>
      <c r="G176" s="1"/>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row>
    <row r="177" spans="1:48" ht="15.5">
      <c r="A177" s="1"/>
      <c r="B177" s="1"/>
      <c r="C177" s="1"/>
      <c r="D177" s="1"/>
      <c r="E177" s="1"/>
      <c r="F177" s="1"/>
      <c r="G177" s="1"/>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row>
    <row r="178" spans="1:48" ht="15.5">
      <c r="A178" s="1"/>
      <c r="B178" s="1"/>
      <c r="C178" s="1"/>
      <c r="D178" s="1"/>
      <c r="E178" s="1"/>
      <c r="F178" s="1"/>
      <c r="G178" s="1"/>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row>
    <row r="179" spans="1:48" ht="15.5">
      <c r="A179" s="1"/>
      <c r="B179" s="1"/>
      <c r="C179" s="1"/>
      <c r="D179" s="1"/>
      <c r="E179" s="1"/>
      <c r="F179" s="1"/>
      <c r="G179" s="1"/>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row>
    <row r="180" spans="1:48" ht="15.5">
      <c r="A180" s="1"/>
      <c r="B180" s="1"/>
      <c r="C180" s="1"/>
      <c r="D180" s="1"/>
      <c r="E180" s="1"/>
      <c r="F180" s="1"/>
      <c r="G180" s="1"/>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row>
    <row r="181" spans="1:48" ht="15.5">
      <c r="A181" s="1"/>
      <c r="B181" s="1"/>
      <c r="C181" s="1"/>
      <c r="D181" s="1"/>
      <c r="E181" s="1"/>
      <c r="F181" s="1"/>
      <c r="G181" s="1"/>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row>
    <row r="182" spans="1:48" ht="15.5">
      <c r="A182" s="1"/>
      <c r="B182" s="1"/>
      <c r="C182" s="1"/>
      <c r="D182" s="1"/>
      <c r="E182" s="1"/>
      <c r="F182" s="1"/>
      <c r="G182" s="1"/>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row>
    <row r="183" spans="1:48" ht="15.5">
      <c r="A183" s="1"/>
      <c r="B183" s="1"/>
      <c r="C183" s="1"/>
      <c r="D183" s="1"/>
      <c r="E183" s="1"/>
      <c r="F183" s="1"/>
      <c r="G183" s="1"/>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row>
    <row r="184" spans="1:48" ht="15.5">
      <c r="A184" s="1"/>
      <c r="B184" s="1"/>
      <c r="C184" s="1"/>
      <c r="D184" s="1"/>
      <c r="E184" s="1"/>
      <c r="F184" s="1"/>
      <c r="G184" s="1"/>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row>
    <row r="185" spans="1:48" ht="15.5">
      <c r="A185" s="1"/>
      <c r="B185" s="1"/>
      <c r="C185" s="1"/>
      <c r="D185" s="1"/>
      <c r="E185" s="1"/>
      <c r="F185" s="1"/>
      <c r="G185" s="1"/>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row>
    <row r="186" spans="1:48" ht="15.5">
      <c r="A186" s="1"/>
      <c r="B186" s="1"/>
      <c r="C186" s="1"/>
      <c r="D186" s="1"/>
      <c r="E186" s="1"/>
      <c r="F186" s="1"/>
      <c r="G186" s="1"/>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row>
    <row r="187" spans="1:48" ht="15.5">
      <c r="A187" s="1"/>
      <c r="B187" s="1"/>
      <c r="C187" s="1"/>
      <c r="D187" s="1"/>
      <c r="E187" s="1"/>
      <c r="F187" s="1"/>
      <c r="G187" s="1"/>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row>
    <row r="188" spans="1:48" ht="15.5">
      <c r="A188" s="1"/>
      <c r="B188" s="1"/>
      <c r="C188" s="1"/>
      <c r="D188" s="1"/>
      <c r="E188" s="1"/>
      <c r="F188" s="1"/>
      <c r="G188" s="1"/>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row>
    <row r="189" spans="1:48" ht="15.5">
      <c r="A189" s="1"/>
      <c r="B189" s="1"/>
      <c r="C189" s="1"/>
      <c r="D189" s="1"/>
      <c r="E189" s="1"/>
      <c r="F189" s="1"/>
      <c r="G189" s="1"/>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row>
    <row r="190" spans="1:48" ht="15.5">
      <c r="A190" s="1"/>
      <c r="B190" s="1"/>
      <c r="C190" s="1"/>
      <c r="D190" s="1"/>
      <c r="E190" s="1"/>
      <c r="F190" s="1"/>
      <c r="G190" s="1"/>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row>
    <row r="191" spans="1:48" ht="15.5">
      <c r="A191" s="1"/>
      <c r="B191" s="1"/>
      <c r="C191" s="1"/>
      <c r="D191" s="1"/>
      <c r="E191" s="1"/>
      <c r="F191" s="1"/>
      <c r="G191" s="1"/>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row>
    <row r="192" spans="1:48" ht="15.5">
      <c r="A192" s="1"/>
      <c r="B192" s="1"/>
      <c r="C192" s="1"/>
      <c r="D192" s="1"/>
      <c r="E192" s="1"/>
      <c r="F192" s="1"/>
      <c r="G192" s="1"/>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row>
    <row r="193" spans="1:48" ht="15.5">
      <c r="A193" s="1"/>
      <c r="B193" s="1"/>
      <c r="C193" s="1"/>
      <c r="D193" s="1"/>
      <c r="E193" s="1"/>
      <c r="F193" s="1"/>
      <c r="G193" s="1"/>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row>
    <row r="194" spans="1:48" ht="15.5">
      <c r="A194" s="1"/>
      <c r="B194" s="1"/>
      <c r="C194" s="1"/>
      <c r="D194" s="1"/>
      <c r="E194" s="1"/>
      <c r="F194" s="1"/>
      <c r="G194" s="1"/>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row>
    <row r="195" spans="1:48" ht="15.5">
      <c r="A195" s="1"/>
      <c r="B195" s="1"/>
      <c r="C195" s="1"/>
      <c r="D195" s="1"/>
      <c r="E195" s="1"/>
      <c r="F195" s="1"/>
      <c r="G195" s="1"/>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row>
    <row r="196" spans="1:48" ht="15.5">
      <c r="A196" s="1"/>
      <c r="B196" s="1"/>
      <c r="C196" s="1"/>
      <c r="D196" s="1"/>
      <c r="E196" s="1"/>
      <c r="F196" s="1"/>
      <c r="G196" s="1"/>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row>
    <row r="197" spans="1:48" ht="15.5">
      <c r="A197" s="1"/>
      <c r="B197" s="1"/>
      <c r="C197" s="1"/>
      <c r="D197" s="1"/>
      <c r="E197" s="1"/>
      <c r="F197" s="1"/>
      <c r="G197" s="1"/>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row>
    <row r="198" spans="1:48" ht="15.5">
      <c r="A198" s="1"/>
      <c r="B198" s="1"/>
      <c r="C198" s="1"/>
      <c r="D198" s="1"/>
      <c r="E198" s="1"/>
      <c r="F198" s="1"/>
      <c r="G198" s="1"/>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row>
    <row r="199" spans="1:48" ht="15.5">
      <c r="A199" s="1"/>
      <c r="B199" s="1"/>
      <c r="C199" s="1"/>
      <c r="D199" s="1"/>
      <c r="E199" s="1"/>
      <c r="F199" s="1"/>
      <c r="G199" s="1"/>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row>
    <row r="200" spans="1:48" ht="15.5">
      <c r="A200" s="1"/>
      <c r="B200" s="1"/>
      <c r="C200" s="1"/>
      <c r="D200" s="1"/>
      <c r="E200" s="1"/>
      <c r="F200" s="1"/>
      <c r="G200" s="1"/>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row>
    <row r="201" spans="1:48" ht="15.5">
      <c r="A201" s="1"/>
      <c r="B201" s="1"/>
      <c r="C201" s="1"/>
      <c r="D201" s="1"/>
      <c r="E201" s="1"/>
      <c r="F201" s="1"/>
      <c r="G201" s="1"/>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row>
    <row r="202" spans="1:48" ht="15.5">
      <c r="A202" s="1"/>
      <c r="B202" s="1"/>
      <c r="C202" s="1"/>
      <c r="D202" s="1"/>
      <c r="E202" s="1"/>
      <c r="F202" s="1"/>
      <c r="G202" s="1"/>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row>
    <row r="203" spans="1:48" ht="15.5">
      <c r="A203" s="1"/>
      <c r="B203" s="1"/>
      <c r="C203" s="1"/>
      <c r="D203" s="1"/>
      <c r="E203" s="1"/>
      <c r="F203" s="1"/>
      <c r="G203" s="1"/>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row>
    <row r="204" spans="1:48" ht="15.5">
      <c r="A204" s="1"/>
      <c r="B204" s="1"/>
      <c r="C204" s="1"/>
      <c r="D204" s="1"/>
      <c r="E204" s="1"/>
      <c r="F204" s="1"/>
      <c r="G204" s="1"/>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row>
    <row r="205" spans="1:48" ht="15.5">
      <c r="A205" s="1"/>
      <c r="B205" s="1"/>
      <c r="C205" s="1"/>
      <c r="D205" s="1"/>
      <c r="E205" s="1"/>
      <c r="F205" s="1"/>
      <c r="G205" s="1"/>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row>
    <row r="206" spans="1:48" ht="15.5">
      <c r="A206" s="1"/>
      <c r="B206" s="1"/>
      <c r="C206" s="1"/>
      <c r="D206" s="1"/>
      <c r="E206" s="1"/>
      <c r="F206" s="1"/>
      <c r="G206" s="1"/>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row>
    <row r="207" spans="1:48" ht="15.5">
      <c r="A207" s="1"/>
      <c r="B207" s="1"/>
      <c r="C207" s="1"/>
      <c r="D207" s="1"/>
      <c r="E207" s="1"/>
      <c r="F207" s="1"/>
      <c r="G207" s="1"/>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row>
    <row r="208" spans="1:48" ht="15.5">
      <c r="A208" s="1"/>
      <c r="B208" s="1"/>
      <c r="C208" s="1"/>
      <c r="D208" s="1"/>
      <c r="E208" s="1"/>
      <c r="F208" s="1"/>
      <c r="G208" s="1"/>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row>
    <row r="209" spans="1:48" ht="15.5">
      <c r="A209" s="1"/>
      <c r="B209" s="1"/>
      <c r="C209" s="1"/>
      <c r="D209" s="1"/>
      <c r="E209" s="1"/>
      <c r="F209" s="1"/>
      <c r="G209" s="1"/>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row>
    <row r="210" spans="1:48" ht="15.5">
      <c r="A210" s="1"/>
      <c r="B210" s="1"/>
      <c r="C210" s="1"/>
      <c r="D210" s="1"/>
      <c r="E210" s="1"/>
      <c r="F210" s="1"/>
      <c r="G210" s="1"/>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row>
    <row r="211" spans="1:48" ht="15.5">
      <c r="A211" s="1"/>
      <c r="B211" s="1"/>
      <c r="C211" s="1"/>
      <c r="D211" s="1"/>
      <c r="E211" s="1"/>
      <c r="F211" s="1"/>
      <c r="G211" s="1"/>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row>
    <row r="212" spans="1:48" ht="15.5">
      <c r="A212" s="1"/>
      <c r="B212" s="1"/>
      <c r="C212" s="1"/>
      <c r="D212" s="1"/>
      <c r="E212" s="1"/>
      <c r="F212" s="1"/>
      <c r="G212" s="1"/>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row>
    <row r="213" spans="1:48" ht="15.5">
      <c r="A213" s="1"/>
      <c r="B213" s="1"/>
      <c r="C213" s="1"/>
      <c r="D213" s="1"/>
      <c r="E213" s="1"/>
      <c r="F213" s="1"/>
      <c r="G213" s="1"/>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row>
    <row r="214" spans="1:48" ht="15.5">
      <c r="A214" s="1"/>
      <c r="B214" s="1"/>
      <c r="C214" s="1"/>
      <c r="D214" s="1"/>
      <c r="E214" s="1"/>
      <c r="F214" s="1"/>
      <c r="G214" s="1"/>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row>
    <row r="215" spans="1:48" ht="15.5">
      <c r="A215" s="1"/>
      <c r="B215" s="1"/>
      <c r="C215" s="1"/>
      <c r="D215" s="1"/>
      <c r="E215" s="1"/>
      <c r="F215" s="1"/>
      <c r="G215" s="1"/>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row>
    <row r="216" spans="1:48" ht="15.5">
      <c r="A216" s="1"/>
      <c r="B216" s="1"/>
      <c r="C216" s="1"/>
      <c r="D216" s="1"/>
      <c r="E216" s="1"/>
      <c r="F216" s="1"/>
      <c r="G216" s="1"/>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row>
    <row r="217" spans="1:48" ht="15.5">
      <c r="A217" s="1"/>
      <c r="B217" s="1"/>
      <c r="C217" s="1"/>
      <c r="D217" s="1"/>
      <c r="E217" s="1"/>
      <c r="F217" s="1"/>
      <c r="G217" s="1"/>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row>
    <row r="218" spans="1:48" ht="15.5">
      <c r="A218" s="1"/>
      <c r="B218" s="1"/>
      <c r="C218" s="1"/>
      <c r="D218" s="1"/>
      <c r="E218" s="1"/>
      <c r="F218" s="1"/>
      <c r="G218" s="1"/>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row>
    <row r="219" spans="1:48" ht="15.5">
      <c r="A219" s="1"/>
      <c r="B219" s="1"/>
      <c r="C219" s="1"/>
      <c r="D219" s="1"/>
      <c r="E219" s="1"/>
      <c r="F219" s="1"/>
      <c r="G219" s="1"/>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row>
    <row r="220" spans="1:48" ht="15.5">
      <c r="A220" s="1"/>
      <c r="B220" s="1"/>
      <c r="C220" s="1"/>
      <c r="D220" s="1"/>
      <c r="E220" s="1"/>
      <c r="F220" s="1"/>
      <c r="G220" s="1"/>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row>
    <row r="221" spans="1:48" ht="15.5">
      <c r="A221" s="1"/>
      <c r="B221" s="1"/>
      <c r="C221" s="1"/>
      <c r="D221" s="1"/>
      <c r="E221" s="1"/>
      <c r="F221" s="1"/>
      <c r="G221" s="1"/>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row>
    <row r="222" spans="1:48" ht="15.5">
      <c r="A222" s="1"/>
      <c r="B222" s="1"/>
      <c r="C222" s="1"/>
      <c r="D222" s="1"/>
      <c r="E222" s="1"/>
      <c r="F222" s="1"/>
      <c r="G222" s="1"/>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row>
    <row r="223" spans="1:48" ht="15.5">
      <c r="A223" s="1"/>
      <c r="B223" s="1"/>
      <c r="C223" s="1"/>
      <c r="D223" s="1"/>
      <c r="E223" s="1"/>
      <c r="F223" s="1"/>
      <c r="G223" s="1"/>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row>
    <row r="224" spans="1:48" ht="15.5">
      <c r="A224" s="1"/>
      <c r="B224" s="1"/>
      <c r="C224" s="1"/>
      <c r="D224" s="1"/>
      <c r="E224" s="1"/>
      <c r="F224" s="1"/>
      <c r="G224" s="1"/>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row>
    <row r="225" spans="1:48" ht="15.5">
      <c r="A225" s="1"/>
      <c r="B225" s="1"/>
      <c r="C225" s="1"/>
      <c r="D225" s="1"/>
      <c r="E225" s="1"/>
      <c r="F225" s="1"/>
      <c r="G225" s="1"/>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row>
    <row r="226" spans="1:48" ht="15.5">
      <c r="A226" s="1"/>
      <c r="B226" s="1"/>
      <c r="C226" s="1"/>
      <c r="D226" s="1"/>
      <c r="E226" s="1"/>
      <c r="F226" s="1"/>
      <c r="G226" s="1"/>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row>
    <row r="227" spans="1:48" ht="15.5">
      <c r="A227" s="1"/>
      <c r="B227" s="1"/>
      <c r="C227" s="1"/>
      <c r="D227" s="1"/>
      <c r="E227" s="1"/>
      <c r="F227" s="1"/>
      <c r="G227" s="1"/>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row>
    <row r="228" spans="1:48" ht="15.5">
      <c r="A228" s="1"/>
      <c r="B228" s="1"/>
      <c r="C228" s="1"/>
      <c r="D228" s="1"/>
      <c r="E228" s="1"/>
      <c r="F228" s="1"/>
      <c r="G228" s="1"/>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row>
    <row r="229" spans="1:48" ht="15.5">
      <c r="A229" s="1"/>
      <c r="B229" s="1"/>
      <c r="C229" s="1"/>
      <c r="D229" s="1"/>
      <c r="E229" s="1"/>
      <c r="F229" s="1"/>
      <c r="G229" s="1"/>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row>
    <row r="230" spans="1:48" ht="15.5">
      <c r="A230" s="1"/>
      <c r="B230" s="1"/>
      <c r="C230" s="1"/>
      <c r="D230" s="1"/>
      <c r="E230" s="1"/>
      <c r="F230" s="1"/>
      <c r="G230" s="1"/>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row>
    <row r="231" spans="1:48" ht="15.5">
      <c r="A231" s="1"/>
      <c r="B231" s="1"/>
      <c r="C231" s="1"/>
      <c r="D231" s="1"/>
      <c r="E231" s="1"/>
      <c r="F231" s="1"/>
      <c r="G231" s="1"/>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row>
    <row r="232" spans="1:48" ht="15.5">
      <c r="A232" s="1"/>
      <c r="B232" s="1"/>
      <c r="C232" s="1"/>
      <c r="D232" s="1"/>
      <c r="E232" s="1"/>
      <c r="F232" s="1"/>
      <c r="G232" s="1"/>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row>
    <row r="233" spans="1:48" ht="15.5">
      <c r="A233" s="1"/>
      <c r="B233" s="1"/>
      <c r="C233" s="1"/>
      <c r="D233" s="1"/>
      <c r="E233" s="1"/>
      <c r="F233" s="1"/>
      <c r="G233" s="1"/>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8"/>
    </row>
    <row r="234" spans="1:48" ht="15.5">
      <c r="A234" s="1"/>
      <c r="B234" s="1"/>
      <c r="C234" s="1"/>
      <c r="D234" s="1"/>
      <c r="E234" s="1"/>
      <c r="F234" s="1"/>
      <c r="G234" s="1"/>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row>
    <row r="235" spans="1:48" ht="15.5">
      <c r="A235" s="1"/>
      <c r="B235" s="1"/>
      <c r="C235" s="1"/>
      <c r="D235" s="1"/>
      <c r="E235" s="1"/>
      <c r="F235" s="1"/>
      <c r="G235" s="1"/>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row>
    <row r="236" spans="1:48" ht="15.5">
      <c r="A236" s="1"/>
      <c r="B236" s="1"/>
      <c r="C236" s="1"/>
      <c r="D236" s="1"/>
      <c r="E236" s="1"/>
      <c r="F236" s="1"/>
      <c r="G236" s="1"/>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c r="AV236" s="38"/>
    </row>
    <row r="237" spans="1:48" ht="15.5">
      <c r="A237" s="1"/>
      <c r="B237" s="1"/>
      <c r="C237" s="1"/>
      <c r="D237" s="1"/>
      <c r="E237" s="1"/>
      <c r="F237" s="1"/>
      <c r="G237" s="1"/>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8"/>
    </row>
    <row r="238" spans="1:48" ht="15.5">
      <c r="A238" s="1"/>
      <c r="B238" s="1"/>
      <c r="C238" s="1"/>
      <c r="D238" s="1"/>
      <c r="E238" s="1"/>
      <c r="F238" s="1"/>
      <c r="G238" s="1"/>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38"/>
    </row>
    <row r="239" spans="1:48" ht="15.5">
      <c r="A239" s="1"/>
      <c r="B239" s="1"/>
      <c r="C239" s="1"/>
      <c r="D239" s="1"/>
      <c r="E239" s="1"/>
      <c r="F239" s="1"/>
      <c r="G239" s="1"/>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38"/>
    </row>
    <row r="240" spans="1:48" ht="15.5">
      <c r="A240" s="1"/>
      <c r="B240" s="1"/>
      <c r="C240" s="1"/>
      <c r="D240" s="1"/>
      <c r="E240" s="1"/>
      <c r="F240" s="1"/>
      <c r="G240" s="1"/>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row>
    <row r="241" spans="1:48" ht="15.5">
      <c r="A241" s="1"/>
      <c r="B241" s="1"/>
      <c r="C241" s="1"/>
      <c r="D241" s="1"/>
      <c r="E241" s="1"/>
      <c r="F241" s="1"/>
      <c r="G241" s="1"/>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c r="AV241" s="38"/>
    </row>
    <row r="242" spans="1:48" ht="15.5">
      <c r="A242" s="1"/>
      <c r="B242" s="1"/>
      <c r="C242" s="1"/>
      <c r="D242" s="1"/>
      <c r="E242" s="1"/>
      <c r="F242" s="1"/>
      <c r="G242" s="1"/>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row>
    <row r="243" spans="1:48" ht="15.5">
      <c r="A243" s="1"/>
      <c r="B243" s="1"/>
      <c r="C243" s="1"/>
      <c r="D243" s="1"/>
      <c r="E243" s="1"/>
      <c r="F243" s="1"/>
      <c r="G243" s="1"/>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c r="AV243" s="38"/>
    </row>
    <row r="244" spans="1:48" ht="15.5">
      <c r="A244" s="1"/>
      <c r="B244" s="1"/>
      <c r="C244" s="1"/>
      <c r="D244" s="1"/>
      <c r="E244" s="1"/>
      <c r="F244" s="1"/>
      <c r="G244" s="1"/>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c r="AT244" s="38"/>
      <c r="AU244" s="38"/>
      <c r="AV244" s="38"/>
    </row>
    <row r="245" spans="1:48" ht="15.5">
      <c r="A245" s="1"/>
      <c r="B245" s="1"/>
      <c r="C245" s="1"/>
      <c r="D245" s="1"/>
      <c r="E245" s="1"/>
      <c r="F245" s="1"/>
      <c r="G245" s="1"/>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c r="AT245" s="38"/>
      <c r="AU245" s="38"/>
      <c r="AV245" s="38"/>
    </row>
    <row r="246" spans="1:48" ht="15.5">
      <c r="A246" s="1"/>
      <c r="B246" s="1"/>
      <c r="C246" s="1"/>
      <c r="D246" s="1"/>
      <c r="E246" s="1"/>
      <c r="F246" s="1"/>
      <c r="G246" s="1"/>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c r="AT246" s="38"/>
      <c r="AU246" s="38"/>
      <c r="AV246" s="38"/>
    </row>
    <row r="247" spans="1:48" ht="15.5">
      <c r="A247" s="1"/>
      <c r="B247" s="1"/>
      <c r="C247" s="1"/>
      <c r="D247" s="1"/>
      <c r="E247" s="1"/>
      <c r="F247" s="1"/>
      <c r="G247" s="1"/>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c r="AT247" s="38"/>
      <c r="AU247" s="38"/>
      <c r="AV247" s="38"/>
    </row>
    <row r="248" spans="1:48" ht="15.5">
      <c r="A248" s="1"/>
      <c r="B248" s="1"/>
      <c r="C248" s="1"/>
      <c r="D248" s="1"/>
      <c r="E248" s="1"/>
      <c r="F248" s="1"/>
      <c r="G248" s="1"/>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38"/>
    </row>
    <row r="249" spans="1:48" ht="15.5">
      <c r="A249" s="1"/>
      <c r="B249" s="1"/>
      <c r="C249" s="1"/>
      <c r="D249" s="1"/>
      <c r="E249" s="1"/>
      <c r="F249" s="1"/>
      <c r="G249" s="1"/>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c r="AT249" s="38"/>
      <c r="AU249" s="38"/>
      <c r="AV249" s="38"/>
    </row>
    <row r="250" spans="1:48" ht="15.5">
      <c r="A250" s="1"/>
      <c r="B250" s="1"/>
      <c r="C250" s="1"/>
      <c r="D250" s="1"/>
      <c r="E250" s="1"/>
      <c r="F250" s="1"/>
      <c r="G250" s="1"/>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row>
    <row r="251" spans="1:48" ht="15.5">
      <c r="A251" s="1"/>
      <c r="B251" s="1"/>
      <c r="C251" s="1"/>
      <c r="D251" s="1"/>
      <c r="E251" s="1"/>
      <c r="F251" s="1"/>
      <c r="G251" s="1"/>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row>
    <row r="252" spans="1:48" ht="15.5">
      <c r="A252" s="1"/>
      <c r="B252" s="1"/>
      <c r="C252" s="1"/>
      <c r="D252" s="1"/>
      <c r="E252" s="1"/>
      <c r="F252" s="1"/>
      <c r="G252" s="1"/>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row>
    <row r="253" spans="1:48" ht="15.5">
      <c r="A253" s="1"/>
      <c r="B253" s="1"/>
      <c r="C253" s="1"/>
      <c r="D253" s="1"/>
      <c r="E253" s="1"/>
      <c r="F253" s="1"/>
      <c r="G253" s="1"/>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c r="AT253" s="38"/>
      <c r="AU253" s="38"/>
      <c r="AV253" s="38"/>
    </row>
    <row r="254" spans="1:48" ht="15.5">
      <c r="A254" s="1"/>
      <c r="B254" s="1"/>
      <c r="C254" s="1"/>
      <c r="D254" s="1"/>
      <c r="E254" s="1"/>
      <c r="F254" s="1"/>
      <c r="G254" s="1"/>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c r="AT254" s="38"/>
      <c r="AU254" s="38"/>
      <c r="AV254" s="38"/>
    </row>
    <row r="255" spans="1:48" ht="15.5">
      <c r="A255" s="1"/>
      <c r="B255" s="1"/>
      <c r="C255" s="1"/>
      <c r="D255" s="1"/>
      <c r="E255" s="1"/>
      <c r="F255" s="1"/>
      <c r="G255" s="1"/>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c r="AT255" s="38"/>
      <c r="AU255" s="38"/>
      <c r="AV255" s="38"/>
    </row>
    <row r="256" spans="1:48" ht="15.5">
      <c r="A256" s="1"/>
      <c r="B256" s="1"/>
      <c r="C256" s="1"/>
      <c r="D256" s="1"/>
      <c r="E256" s="1"/>
      <c r="F256" s="1"/>
      <c r="G256" s="1"/>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c r="AT256" s="38"/>
      <c r="AU256" s="38"/>
      <c r="AV256" s="38"/>
    </row>
    <row r="257" spans="1:48" ht="15.5">
      <c r="A257" s="1"/>
      <c r="B257" s="1"/>
      <c r="C257" s="1"/>
      <c r="D257" s="1"/>
      <c r="E257" s="1"/>
      <c r="F257" s="1"/>
      <c r="G257" s="1"/>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c r="AT257" s="38"/>
      <c r="AU257" s="38"/>
      <c r="AV257" s="38"/>
    </row>
    <row r="258" spans="1:48" ht="15.5">
      <c r="A258" s="1"/>
      <c r="B258" s="1"/>
      <c r="C258" s="1"/>
      <c r="D258" s="1"/>
      <c r="E258" s="1"/>
      <c r="F258" s="1"/>
      <c r="G258" s="1"/>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c r="AT258" s="38"/>
      <c r="AU258" s="38"/>
      <c r="AV258" s="38"/>
    </row>
    <row r="259" spans="1:48" ht="15.5">
      <c r="A259" s="1"/>
      <c r="B259" s="1"/>
      <c r="C259" s="1"/>
      <c r="D259" s="1"/>
      <c r="E259" s="1"/>
      <c r="F259" s="1"/>
      <c r="G259" s="1"/>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c r="AT259" s="38"/>
      <c r="AU259" s="38"/>
      <c r="AV259" s="38"/>
    </row>
    <row r="260" spans="1:48" ht="15.5">
      <c r="A260" s="1"/>
      <c r="B260" s="1"/>
      <c r="C260" s="1"/>
      <c r="D260" s="1"/>
      <c r="E260" s="1"/>
      <c r="F260" s="1"/>
      <c r="G260" s="1"/>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row>
    <row r="261" spans="1:48" ht="15.5">
      <c r="A261" s="1"/>
      <c r="B261" s="1"/>
      <c r="C261" s="1"/>
      <c r="D261" s="1"/>
      <c r="E261" s="1"/>
      <c r="F261" s="1"/>
      <c r="G261" s="1"/>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c r="AT261" s="38"/>
      <c r="AU261" s="38"/>
      <c r="AV261" s="38"/>
    </row>
    <row r="262" spans="1:48" ht="15.5">
      <c r="A262" s="1"/>
      <c r="B262" s="1"/>
      <c r="C262" s="1"/>
      <c r="D262" s="1"/>
      <c r="E262" s="1"/>
      <c r="F262" s="1"/>
      <c r="G262" s="1"/>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row>
    <row r="263" spans="1:48" ht="15.5">
      <c r="A263" s="1"/>
      <c r="B263" s="1"/>
      <c r="C263" s="1"/>
      <c r="D263" s="1"/>
      <c r="E263" s="1"/>
      <c r="F263" s="1"/>
      <c r="G263" s="1"/>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c r="AT263" s="38"/>
      <c r="AU263" s="38"/>
      <c r="AV263" s="38"/>
    </row>
    <row r="264" spans="1:48" ht="15.5">
      <c r="A264" s="1"/>
      <c r="B264" s="1"/>
      <c r="C264" s="1"/>
      <c r="D264" s="1"/>
      <c r="E264" s="1"/>
      <c r="F264" s="1"/>
      <c r="G264" s="1"/>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c r="AT264" s="38"/>
      <c r="AU264" s="38"/>
      <c r="AV264" s="38"/>
    </row>
    <row r="265" spans="1:48" ht="15.5">
      <c r="A265" s="1"/>
      <c r="B265" s="1"/>
      <c r="C265" s="1"/>
      <c r="D265" s="1"/>
      <c r="E265" s="1"/>
      <c r="F265" s="1"/>
      <c r="G265" s="1"/>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row>
    <row r="266" spans="1:48" ht="15.5">
      <c r="A266" s="1"/>
      <c r="B266" s="1"/>
      <c r="C266" s="1"/>
      <c r="D266" s="1"/>
      <c r="E266" s="1"/>
      <c r="F266" s="1"/>
      <c r="G266" s="1"/>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c r="AT266" s="38"/>
      <c r="AU266" s="38"/>
      <c r="AV266" s="38"/>
    </row>
    <row r="267" spans="1:48" ht="15.5">
      <c r="A267" s="1"/>
      <c r="B267" s="1"/>
      <c r="C267" s="1"/>
      <c r="D267" s="1"/>
      <c r="E267" s="1"/>
      <c r="F267" s="1"/>
      <c r="G267" s="1"/>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c r="AT267" s="38"/>
      <c r="AU267" s="38"/>
      <c r="AV267" s="38"/>
    </row>
    <row r="268" spans="1:48" ht="15.5">
      <c r="A268" s="1"/>
      <c r="B268" s="1"/>
      <c r="C268" s="1"/>
      <c r="D268" s="1"/>
      <c r="E268" s="1"/>
      <c r="F268" s="1"/>
      <c r="G268" s="1"/>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row>
    <row r="269" spans="1:48" ht="15.5">
      <c r="A269" s="1"/>
      <c r="B269" s="1"/>
      <c r="C269" s="1"/>
      <c r="D269" s="1"/>
      <c r="E269" s="1"/>
      <c r="F269" s="1"/>
      <c r="G269" s="1"/>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row>
    <row r="270" spans="1:48" ht="15.5">
      <c r="A270" s="1"/>
      <c r="B270" s="1"/>
      <c r="C270" s="1"/>
      <c r="D270" s="1"/>
      <c r="E270" s="1"/>
      <c r="F270" s="1"/>
      <c r="G270" s="1"/>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row>
    <row r="271" spans="1:48" ht="15.5">
      <c r="A271" s="1"/>
      <c r="B271" s="1"/>
      <c r="C271" s="1"/>
      <c r="D271" s="1"/>
      <c r="E271" s="1"/>
      <c r="F271" s="1"/>
      <c r="G271" s="1"/>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row>
    <row r="272" spans="1:48" ht="15.5">
      <c r="A272" s="1"/>
      <c r="B272" s="1"/>
      <c r="C272" s="1"/>
      <c r="D272" s="1"/>
      <c r="E272" s="1"/>
      <c r="F272" s="1"/>
      <c r="G272" s="1"/>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c r="AT272" s="38"/>
      <c r="AU272" s="38"/>
      <c r="AV272" s="38"/>
    </row>
    <row r="273" spans="1:48" ht="15.5">
      <c r="A273" s="1"/>
      <c r="B273" s="1"/>
      <c r="C273" s="1"/>
      <c r="D273" s="1"/>
      <c r="E273" s="1"/>
      <c r="F273" s="1"/>
      <c r="G273" s="1"/>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c r="AT273" s="38"/>
      <c r="AU273" s="38"/>
      <c r="AV273" s="38"/>
    </row>
    <row r="274" spans="1:48" ht="15.5">
      <c r="A274" s="1"/>
      <c r="B274" s="1"/>
      <c r="C274" s="1"/>
      <c r="D274" s="1"/>
      <c r="E274" s="1"/>
      <c r="F274" s="1"/>
      <c r="G274" s="1"/>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c r="AT274" s="38"/>
      <c r="AU274" s="38"/>
      <c r="AV274" s="38"/>
    </row>
    <row r="275" spans="1:48" ht="15.5">
      <c r="A275" s="1"/>
      <c r="B275" s="1"/>
      <c r="C275" s="1"/>
      <c r="D275" s="1"/>
      <c r="E275" s="1"/>
      <c r="F275" s="1"/>
      <c r="G275" s="1"/>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c r="AT275" s="38"/>
      <c r="AU275" s="38"/>
      <c r="AV275" s="38"/>
    </row>
    <row r="276" spans="1:48" ht="15.5">
      <c r="A276" s="1"/>
      <c r="B276" s="1"/>
      <c r="C276" s="1"/>
      <c r="D276" s="1"/>
      <c r="E276" s="1"/>
      <c r="F276" s="1"/>
      <c r="G276" s="1"/>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row>
    <row r="277" spans="1:48" ht="15.5">
      <c r="A277" s="1"/>
      <c r="B277" s="1"/>
      <c r="C277" s="1"/>
      <c r="D277" s="1"/>
      <c r="E277" s="1"/>
      <c r="F277" s="1"/>
      <c r="G277" s="1"/>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c r="AT277" s="38"/>
      <c r="AU277" s="38"/>
      <c r="AV277" s="38"/>
    </row>
    <row r="278" spans="1:48" ht="15.5">
      <c r="A278" s="1"/>
      <c r="B278" s="1"/>
      <c r="C278" s="1"/>
      <c r="D278" s="1"/>
      <c r="E278" s="1"/>
      <c r="F278" s="1"/>
      <c r="G278" s="1"/>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row>
    <row r="279" spans="1:48" ht="15.5">
      <c r="A279" s="1"/>
      <c r="B279" s="1"/>
      <c r="C279" s="1"/>
      <c r="D279" s="1"/>
      <c r="E279" s="1"/>
      <c r="F279" s="1"/>
      <c r="G279" s="1"/>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row>
    <row r="280" spans="1:48" ht="15.5">
      <c r="A280" s="1"/>
      <c r="B280" s="1"/>
      <c r="C280" s="1"/>
      <c r="D280" s="1"/>
      <c r="E280" s="1"/>
      <c r="F280" s="1"/>
      <c r="G280" s="1"/>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row>
    <row r="281" spans="1:48" ht="15.5">
      <c r="A281" s="1"/>
      <c r="B281" s="1"/>
      <c r="C281" s="1"/>
      <c r="D281" s="1"/>
      <c r="E281" s="1"/>
      <c r="F281" s="1"/>
      <c r="G281" s="1"/>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c r="AT281" s="38"/>
      <c r="AU281" s="38"/>
      <c r="AV281" s="38"/>
    </row>
    <row r="282" spans="1:48" ht="15.5">
      <c r="A282" s="1"/>
      <c r="B282" s="1"/>
      <c r="C282" s="1"/>
      <c r="D282" s="1"/>
      <c r="E282" s="1"/>
      <c r="F282" s="1"/>
      <c r="G282" s="1"/>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c r="AT282" s="38"/>
      <c r="AU282" s="38"/>
      <c r="AV282" s="38"/>
    </row>
    <row r="283" spans="1:48" ht="15.5">
      <c r="A283" s="1"/>
      <c r="B283" s="1"/>
      <c r="C283" s="1"/>
      <c r="D283" s="1"/>
      <c r="E283" s="1"/>
      <c r="F283" s="1"/>
      <c r="G283" s="1"/>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c r="AT283" s="38"/>
      <c r="AU283" s="38"/>
      <c r="AV283" s="38"/>
    </row>
    <row r="284" spans="1:48" ht="15.5">
      <c r="A284" s="1"/>
      <c r="B284" s="1"/>
      <c r="C284" s="1"/>
      <c r="D284" s="1"/>
      <c r="E284" s="1"/>
      <c r="F284" s="1"/>
      <c r="G284" s="1"/>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c r="AT284" s="38"/>
      <c r="AU284" s="38"/>
      <c r="AV284" s="38"/>
    </row>
    <row r="285" spans="1:48" ht="15.5">
      <c r="A285" s="1"/>
      <c r="B285" s="1"/>
      <c r="C285" s="1"/>
      <c r="D285" s="1"/>
      <c r="E285" s="1"/>
      <c r="F285" s="1"/>
      <c r="G285" s="1"/>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c r="AT285" s="38"/>
      <c r="AU285" s="38"/>
      <c r="AV285" s="38"/>
    </row>
    <row r="286" spans="1:48" ht="15.5">
      <c r="A286" s="1"/>
      <c r="B286" s="1"/>
      <c r="C286" s="1"/>
      <c r="D286" s="1"/>
      <c r="E286" s="1"/>
      <c r="F286" s="1"/>
      <c r="G286" s="1"/>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c r="AT286" s="38"/>
      <c r="AU286" s="38"/>
      <c r="AV286" s="38"/>
    </row>
    <row r="287" spans="1:48" ht="15.5">
      <c r="A287" s="1"/>
      <c r="B287" s="1"/>
      <c r="C287" s="1"/>
      <c r="D287" s="1"/>
      <c r="E287" s="1"/>
      <c r="F287" s="1"/>
      <c r="G287" s="1"/>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c r="AT287" s="38"/>
      <c r="AU287" s="38"/>
      <c r="AV287" s="38"/>
    </row>
    <row r="288" spans="1:48" ht="15.5">
      <c r="A288" s="1"/>
      <c r="B288" s="1"/>
      <c r="C288" s="1"/>
      <c r="D288" s="1"/>
      <c r="E288" s="1"/>
      <c r="F288" s="1"/>
      <c r="G288" s="1"/>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c r="AT288" s="38"/>
      <c r="AU288" s="38"/>
      <c r="AV288" s="38"/>
    </row>
    <row r="289" spans="1:48" ht="15.5">
      <c r="A289" s="1"/>
      <c r="B289" s="1"/>
      <c r="C289" s="1"/>
      <c r="D289" s="1"/>
      <c r="E289" s="1"/>
      <c r="F289" s="1"/>
      <c r="G289" s="1"/>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c r="AT289" s="38"/>
      <c r="AU289" s="38"/>
      <c r="AV289" s="38"/>
    </row>
    <row r="290" spans="1:48" ht="15.5">
      <c r="A290" s="1"/>
      <c r="B290" s="1"/>
      <c r="C290" s="1"/>
      <c r="D290" s="1"/>
      <c r="E290" s="1"/>
      <c r="F290" s="1"/>
      <c r="G290" s="1"/>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c r="AT290" s="38"/>
      <c r="AU290" s="38"/>
      <c r="AV290" s="38"/>
    </row>
    <row r="291" spans="1:48" ht="15.5">
      <c r="A291" s="1"/>
      <c r="B291" s="1"/>
      <c r="C291" s="1"/>
      <c r="D291" s="1"/>
      <c r="E291" s="1"/>
      <c r="F291" s="1"/>
      <c r="G291" s="1"/>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c r="AT291" s="38"/>
      <c r="AU291" s="38"/>
      <c r="AV291" s="38"/>
    </row>
    <row r="292" spans="1:48" ht="15.5">
      <c r="A292" s="1"/>
      <c r="B292" s="1"/>
      <c r="C292" s="1"/>
      <c r="D292" s="1"/>
      <c r="E292" s="1"/>
      <c r="F292" s="1"/>
      <c r="G292" s="1"/>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row>
    <row r="293" spans="1:48" ht="15.5">
      <c r="A293" s="1"/>
      <c r="B293" s="1"/>
      <c r="C293" s="1"/>
      <c r="D293" s="1"/>
      <c r="E293" s="1"/>
      <c r="F293" s="1"/>
      <c r="G293" s="1"/>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c r="AT293" s="38"/>
      <c r="AU293" s="38"/>
      <c r="AV293" s="38"/>
    </row>
    <row r="294" spans="1:48" ht="15.5">
      <c r="A294" s="1"/>
      <c r="B294" s="1"/>
      <c r="C294" s="1"/>
      <c r="D294" s="1"/>
      <c r="E294" s="1"/>
      <c r="F294" s="1"/>
      <c r="G294" s="1"/>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c r="AT294" s="38"/>
      <c r="AU294" s="38"/>
      <c r="AV294" s="38"/>
    </row>
    <row r="295" spans="1:48" ht="15.5">
      <c r="A295" s="1"/>
      <c r="B295" s="1"/>
      <c r="C295" s="1"/>
      <c r="D295" s="1"/>
      <c r="E295" s="1"/>
      <c r="F295" s="1"/>
      <c r="G295" s="1"/>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c r="AT295" s="38"/>
      <c r="AU295" s="38"/>
      <c r="AV295" s="38"/>
    </row>
    <row r="296" spans="1:48" ht="15.5">
      <c r="A296" s="1"/>
      <c r="B296" s="1"/>
      <c r="C296" s="1"/>
      <c r="D296" s="1"/>
      <c r="E296" s="1"/>
      <c r="F296" s="1"/>
      <c r="G296" s="1"/>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c r="AT296" s="38"/>
      <c r="AU296" s="38"/>
      <c r="AV296" s="38"/>
    </row>
    <row r="297" spans="1:48" ht="15.5">
      <c r="A297" s="1"/>
      <c r="B297" s="1"/>
      <c r="C297" s="1"/>
      <c r="D297" s="1"/>
      <c r="E297" s="1"/>
      <c r="F297" s="1"/>
      <c r="G297" s="1"/>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c r="AT297" s="38"/>
      <c r="AU297" s="38"/>
      <c r="AV297" s="38"/>
    </row>
    <row r="298" spans="1:48" ht="15.5">
      <c r="A298" s="1"/>
      <c r="B298" s="1"/>
      <c r="C298" s="1"/>
      <c r="D298" s="1"/>
      <c r="E298" s="1"/>
      <c r="F298" s="1"/>
      <c r="G298" s="1"/>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c r="AT298" s="38"/>
      <c r="AU298" s="38"/>
      <c r="AV298" s="38"/>
    </row>
    <row r="299" spans="1:48" ht="15.5">
      <c r="A299" s="1"/>
      <c r="B299" s="1"/>
      <c r="C299" s="1"/>
      <c r="D299" s="1"/>
      <c r="E299" s="1"/>
      <c r="F299" s="1"/>
      <c r="G299" s="1"/>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c r="AT299" s="38"/>
      <c r="AU299" s="38"/>
      <c r="AV299" s="38"/>
    </row>
    <row r="300" spans="1:48" ht="15.5">
      <c r="A300" s="1"/>
      <c r="B300" s="1"/>
      <c r="C300" s="1"/>
      <c r="D300" s="1"/>
      <c r="E300" s="1"/>
      <c r="F300" s="1"/>
      <c r="G300" s="1"/>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c r="AT300" s="38"/>
      <c r="AU300" s="38"/>
      <c r="AV300" s="38"/>
    </row>
    <row r="301" spans="1:48" ht="15.5">
      <c r="A301" s="1"/>
      <c r="B301" s="1"/>
      <c r="C301" s="1"/>
      <c r="D301" s="1"/>
      <c r="E301" s="1"/>
      <c r="F301" s="1"/>
      <c r="G301" s="1"/>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c r="AT301" s="38"/>
      <c r="AU301" s="38"/>
      <c r="AV301" s="38"/>
    </row>
    <row r="302" spans="1:48" ht="15.5">
      <c r="A302" s="1"/>
      <c r="B302" s="1"/>
      <c r="C302" s="1"/>
      <c r="D302" s="1"/>
      <c r="E302" s="1"/>
      <c r="F302" s="1"/>
      <c r="G302" s="1"/>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c r="AT302" s="38"/>
      <c r="AU302" s="38"/>
      <c r="AV302" s="38"/>
    </row>
    <row r="303" spans="1:48" ht="15.5">
      <c r="A303" s="1"/>
      <c r="B303" s="1"/>
      <c r="C303" s="1"/>
      <c r="D303" s="1"/>
      <c r="E303" s="1"/>
      <c r="F303" s="1"/>
      <c r="G303" s="1"/>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c r="AT303" s="38"/>
      <c r="AU303" s="38"/>
      <c r="AV303" s="38"/>
    </row>
    <row r="304" spans="1:48" ht="15.5">
      <c r="A304" s="1"/>
      <c r="B304" s="1"/>
      <c r="C304" s="1"/>
      <c r="D304" s="1"/>
      <c r="E304" s="1"/>
      <c r="F304" s="1"/>
      <c r="G304" s="1"/>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c r="AT304" s="38"/>
      <c r="AU304" s="38"/>
      <c r="AV304" s="38"/>
    </row>
    <row r="305" spans="1:48" ht="15.5">
      <c r="A305" s="1"/>
      <c r="B305" s="1"/>
      <c r="C305" s="1"/>
      <c r="D305" s="1"/>
      <c r="E305" s="1"/>
      <c r="F305" s="1"/>
      <c r="G305" s="1"/>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c r="AT305" s="38"/>
      <c r="AU305" s="38"/>
      <c r="AV305" s="38"/>
    </row>
    <row r="306" spans="1:48" ht="15.5">
      <c r="A306" s="1"/>
      <c r="B306" s="1"/>
      <c r="C306" s="1"/>
      <c r="D306" s="1"/>
      <c r="E306" s="1"/>
      <c r="F306" s="1"/>
      <c r="G306" s="1"/>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c r="AT306" s="38"/>
      <c r="AU306" s="38"/>
      <c r="AV306" s="38"/>
    </row>
    <row r="307" spans="1:48" ht="15.5">
      <c r="A307" s="1"/>
      <c r="B307" s="1"/>
      <c r="C307" s="1"/>
      <c r="D307" s="1"/>
      <c r="E307" s="1"/>
      <c r="F307" s="1"/>
      <c r="G307" s="1"/>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c r="AT307" s="38"/>
      <c r="AU307" s="38"/>
      <c r="AV307" s="38"/>
    </row>
    <row r="308" spans="1:48" ht="15.5">
      <c r="A308" s="1"/>
      <c r="B308" s="1"/>
      <c r="C308" s="1"/>
      <c r="D308" s="1"/>
      <c r="E308" s="1"/>
      <c r="F308" s="1"/>
      <c r="G308" s="1"/>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c r="AT308" s="38"/>
      <c r="AU308" s="38"/>
      <c r="AV308" s="38"/>
    </row>
    <row r="309" spans="1:48" ht="15.5">
      <c r="A309" s="1"/>
      <c r="B309" s="1"/>
      <c r="C309" s="1"/>
      <c r="D309" s="1"/>
      <c r="E309" s="1"/>
      <c r="F309" s="1"/>
      <c r="G309" s="1"/>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c r="AT309" s="38"/>
      <c r="AU309" s="38"/>
      <c r="AV309" s="38"/>
    </row>
    <row r="310" spans="1:48" ht="15.5">
      <c r="A310" s="1"/>
      <c r="B310" s="1"/>
      <c r="C310" s="1"/>
      <c r="D310" s="1"/>
      <c r="E310" s="1"/>
      <c r="F310" s="1"/>
      <c r="G310" s="1"/>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c r="AT310" s="38"/>
      <c r="AU310" s="38"/>
      <c r="AV310" s="38"/>
    </row>
    <row r="311" spans="1:48" ht="15.5">
      <c r="A311" s="1"/>
      <c r="B311" s="1"/>
      <c r="C311" s="1"/>
      <c r="D311" s="1"/>
      <c r="E311" s="1"/>
      <c r="F311" s="1"/>
      <c r="G311" s="1"/>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c r="AT311" s="38"/>
      <c r="AU311" s="38"/>
      <c r="AV311" s="38"/>
    </row>
    <row r="312" spans="1:48" ht="15.5">
      <c r="A312" s="1"/>
      <c r="B312" s="1"/>
      <c r="C312" s="1"/>
      <c r="D312" s="1"/>
      <c r="E312" s="1"/>
      <c r="F312" s="1"/>
      <c r="G312" s="1"/>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c r="AT312" s="38"/>
      <c r="AU312" s="38"/>
      <c r="AV312" s="38"/>
    </row>
    <row r="313" spans="1:48" ht="15.5">
      <c r="A313" s="1"/>
      <c r="B313" s="1"/>
      <c r="C313" s="1"/>
      <c r="D313" s="1"/>
      <c r="E313" s="1"/>
      <c r="F313" s="1"/>
      <c r="G313" s="1"/>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c r="AT313" s="38"/>
      <c r="AU313" s="38"/>
      <c r="AV313" s="38"/>
    </row>
    <row r="314" spans="1:48" ht="15.5">
      <c r="A314" s="1"/>
      <c r="B314" s="1"/>
      <c r="C314" s="1"/>
      <c r="D314" s="1"/>
      <c r="E314" s="1"/>
      <c r="F314" s="1"/>
      <c r="G314" s="1"/>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c r="AT314" s="38"/>
      <c r="AU314" s="38"/>
      <c r="AV314" s="38"/>
    </row>
    <row r="315" spans="1:48" ht="15.5">
      <c r="A315" s="1"/>
      <c r="B315" s="1"/>
      <c r="C315" s="1"/>
      <c r="D315" s="1"/>
      <c r="E315" s="1"/>
      <c r="F315" s="1"/>
      <c r="G315" s="1"/>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c r="AT315" s="38"/>
      <c r="AU315" s="38"/>
      <c r="AV315" s="38"/>
    </row>
    <row r="316" spans="1:48" ht="15.5">
      <c r="A316" s="1"/>
      <c r="B316" s="1"/>
      <c r="C316" s="1"/>
      <c r="D316" s="1"/>
      <c r="E316" s="1"/>
      <c r="F316" s="1"/>
      <c r="G316" s="1"/>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c r="AT316" s="38"/>
      <c r="AU316" s="38"/>
      <c r="AV316" s="38"/>
    </row>
    <row r="317" spans="1:48" ht="15.5">
      <c r="A317" s="1"/>
      <c r="B317" s="1"/>
      <c r="C317" s="1"/>
      <c r="D317" s="1"/>
      <c r="E317" s="1"/>
      <c r="F317" s="1"/>
      <c r="G317" s="1"/>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c r="AT317" s="38"/>
      <c r="AU317" s="38"/>
      <c r="AV317" s="38"/>
    </row>
    <row r="318" spans="1:48" ht="15.5">
      <c r="A318" s="1"/>
      <c r="B318" s="1"/>
      <c r="C318" s="1"/>
      <c r="D318" s="1"/>
      <c r="E318" s="1"/>
      <c r="F318" s="1"/>
      <c r="G318" s="1"/>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c r="AT318" s="38"/>
      <c r="AU318" s="38"/>
      <c r="AV318" s="38"/>
    </row>
    <row r="319" spans="1:48" ht="15.5">
      <c r="A319" s="1"/>
      <c r="B319" s="1"/>
      <c r="C319" s="1"/>
      <c r="D319" s="1"/>
      <c r="E319" s="1"/>
      <c r="F319" s="1"/>
      <c r="G319" s="1"/>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c r="AT319" s="38"/>
      <c r="AU319" s="38"/>
      <c r="AV319" s="38"/>
    </row>
    <row r="320" spans="1:48" ht="15.5">
      <c r="A320" s="1"/>
      <c r="B320" s="1"/>
      <c r="C320" s="1"/>
      <c r="D320" s="1"/>
      <c r="E320" s="1"/>
      <c r="F320" s="1"/>
      <c r="G320" s="1"/>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c r="AT320" s="38"/>
      <c r="AU320" s="38"/>
      <c r="AV320" s="38"/>
    </row>
    <row r="321" spans="1:48" ht="15.5">
      <c r="A321" s="1"/>
      <c r="B321" s="1"/>
      <c r="C321" s="1"/>
      <c r="D321" s="1"/>
      <c r="E321" s="1"/>
      <c r="F321" s="1"/>
      <c r="G321" s="1"/>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c r="AT321" s="38"/>
      <c r="AU321" s="38"/>
      <c r="AV321" s="38"/>
    </row>
    <row r="322" spans="1:48" ht="15.5">
      <c r="A322" s="1"/>
      <c r="B322" s="1"/>
      <c r="C322" s="1"/>
      <c r="D322" s="1"/>
      <c r="E322" s="1"/>
      <c r="F322" s="1"/>
      <c r="G322" s="1"/>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c r="AT322" s="38"/>
      <c r="AU322" s="38"/>
      <c r="AV322" s="38"/>
    </row>
    <row r="323" spans="1:48" ht="15.5">
      <c r="A323" s="1"/>
      <c r="B323" s="1"/>
      <c r="C323" s="1"/>
      <c r="D323" s="1"/>
      <c r="E323" s="1"/>
      <c r="F323" s="1"/>
      <c r="G323" s="1"/>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c r="AT323" s="38"/>
      <c r="AU323" s="38"/>
      <c r="AV323" s="38"/>
    </row>
    <row r="324" spans="1:48" ht="15.5">
      <c r="A324" s="1"/>
      <c r="B324" s="1"/>
      <c r="C324" s="1"/>
      <c r="D324" s="1"/>
      <c r="E324" s="1"/>
      <c r="F324" s="1"/>
      <c r="G324" s="1"/>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c r="AT324" s="38"/>
      <c r="AU324" s="38"/>
      <c r="AV324" s="38"/>
    </row>
    <row r="325" spans="1:48" ht="15.5">
      <c r="A325" s="1"/>
      <c r="B325" s="1"/>
      <c r="C325" s="1"/>
      <c r="D325" s="1"/>
      <c r="E325" s="1"/>
      <c r="F325" s="1"/>
      <c r="G325" s="1"/>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c r="AT325" s="38"/>
      <c r="AU325" s="38"/>
      <c r="AV325" s="38"/>
    </row>
    <row r="326" spans="1:48" ht="15.5">
      <c r="A326" s="1"/>
      <c r="B326" s="1"/>
      <c r="C326" s="1"/>
      <c r="D326" s="1"/>
      <c r="E326" s="1"/>
      <c r="F326" s="1"/>
      <c r="G326" s="1"/>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c r="AT326" s="38"/>
      <c r="AU326" s="38"/>
      <c r="AV326" s="38"/>
    </row>
    <row r="327" spans="1:48" ht="15.5">
      <c r="A327" s="1"/>
      <c r="B327" s="1"/>
      <c r="C327" s="1"/>
      <c r="D327" s="1"/>
      <c r="E327" s="1"/>
      <c r="F327" s="1"/>
      <c r="G327" s="1"/>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c r="AT327" s="38"/>
      <c r="AU327" s="38"/>
      <c r="AV327" s="38"/>
    </row>
    <row r="328" spans="1:48" ht="15.5">
      <c r="A328" s="1"/>
      <c r="B328" s="1"/>
      <c r="C328" s="1"/>
      <c r="D328" s="1"/>
      <c r="E328" s="1"/>
      <c r="F328" s="1"/>
      <c r="G328" s="1"/>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c r="AT328" s="38"/>
      <c r="AU328" s="38"/>
      <c r="AV328" s="38"/>
    </row>
    <row r="329" spans="1:48" ht="15.5">
      <c r="A329" s="1"/>
      <c r="B329" s="1"/>
      <c r="C329" s="1"/>
      <c r="D329" s="1"/>
      <c r="E329" s="1"/>
      <c r="F329" s="1"/>
      <c r="G329" s="1"/>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c r="AT329" s="38"/>
      <c r="AU329" s="38"/>
      <c r="AV329" s="38"/>
    </row>
    <row r="330" spans="1:48" ht="15.5">
      <c r="A330" s="1"/>
      <c r="B330" s="1"/>
      <c r="C330" s="1"/>
      <c r="D330" s="1"/>
      <c r="E330" s="1"/>
      <c r="F330" s="1"/>
      <c r="G330" s="1"/>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c r="AT330" s="38"/>
      <c r="AU330" s="38"/>
      <c r="AV330" s="38"/>
    </row>
    <row r="331" spans="1:48" ht="15.5">
      <c r="A331" s="1"/>
      <c r="B331" s="1"/>
      <c r="C331" s="1"/>
      <c r="D331" s="1"/>
      <c r="E331" s="1"/>
      <c r="F331" s="1"/>
      <c r="G331" s="1"/>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c r="AU331" s="38"/>
      <c r="AV331" s="38"/>
    </row>
    <row r="332" spans="1:48" ht="15.5">
      <c r="A332" s="1"/>
      <c r="B332" s="1"/>
      <c r="C332" s="1"/>
      <c r="D332" s="1"/>
      <c r="E332" s="1"/>
      <c r="F332" s="1"/>
      <c r="G332" s="1"/>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c r="AT332" s="38"/>
      <c r="AU332" s="38"/>
      <c r="AV332" s="38"/>
    </row>
    <row r="333" spans="1:48" ht="15.5">
      <c r="A333" s="1"/>
      <c r="B333" s="1"/>
      <c r="C333" s="1"/>
      <c r="D333" s="1"/>
      <c r="E333" s="1"/>
      <c r="F333" s="1"/>
      <c r="G333" s="1"/>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c r="AT333" s="38"/>
      <c r="AU333" s="38"/>
      <c r="AV333" s="38"/>
    </row>
    <row r="334" spans="1:48" ht="15.5">
      <c r="A334" s="1"/>
      <c r="B334" s="1"/>
      <c r="C334" s="1"/>
      <c r="D334" s="1"/>
      <c r="E334" s="1"/>
      <c r="F334" s="1"/>
      <c r="G334" s="1"/>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c r="AT334" s="38"/>
      <c r="AU334" s="38"/>
      <c r="AV334" s="38"/>
    </row>
    <row r="335" spans="1:48" ht="15.5">
      <c r="A335" s="1"/>
      <c r="B335" s="1"/>
      <c r="C335" s="1"/>
      <c r="D335" s="1"/>
      <c r="E335" s="1"/>
      <c r="F335" s="1"/>
      <c r="G335" s="1"/>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c r="AT335" s="38"/>
      <c r="AU335" s="38"/>
      <c r="AV335" s="38"/>
    </row>
    <row r="336" spans="1:48" ht="15.5">
      <c r="A336" s="1"/>
      <c r="B336" s="1"/>
      <c r="C336" s="1"/>
      <c r="D336" s="1"/>
      <c r="E336" s="1"/>
      <c r="F336" s="1"/>
      <c r="G336" s="1"/>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c r="AT336" s="38"/>
      <c r="AU336" s="38"/>
      <c r="AV336" s="38"/>
    </row>
    <row r="337" spans="1:48" ht="15.5">
      <c r="A337" s="1"/>
      <c r="B337" s="1"/>
      <c r="C337" s="1"/>
      <c r="D337" s="1"/>
      <c r="E337" s="1"/>
      <c r="F337" s="1"/>
      <c r="G337" s="1"/>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c r="AT337" s="38"/>
      <c r="AU337" s="38"/>
      <c r="AV337" s="38"/>
    </row>
    <row r="338" spans="1:48" ht="15.5">
      <c r="A338" s="1"/>
      <c r="B338" s="1"/>
      <c r="C338" s="1"/>
      <c r="D338" s="1"/>
      <c r="E338" s="1"/>
      <c r="F338" s="1"/>
      <c r="G338" s="1"/>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c r="AT338" s="38"/>
      <c r="AU338" s="38"/>
      <c r="AV338" s="38"/>
    </row>
    <row r="339" spans="1:48" ht="15.5">
      <c r="A339" s="1"/>
      <c r="B339" s="1"/>
      <c r="C339" s="1"/>
      <c r="D339" s="1"/>
      <c r="E339" s="1"/>
      <c r="F339" s="1"/>
      <c r="G339" s="1"/>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c r="AT339" s="38"/>
      <c r="AU339" s="38"/>
      <c r="AV339" s="38"/>
    </row>
    <row r="340" spans="1:48" ht="15.5">
      <c r="A340" s="1"/>
      <c r="B340" s="1"/>
      <c r="C340" s="1"/>
      <c r="D340" s="1"/>
      <c r="E340" s="1"/>
      <c r="F340" s="1"/>
      <c r="G340" s="1"/>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c r="AT340" s="38"/>
      <c r="AU340" s="38"/>
      <c r="AV340" s="38"/>
    </row>
    <row r="341" spans="1:48" ht="15.5">
      <c r="A341" s="1"/>
      <c r="B341" s="1"/>
      <c r="C341" s="1"/>
      <c r="D341" s="1"/>
      <c r="E341" s="1"/>
      <c r="F341" s="1"/>
      <c r="G341" s="1"/>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c r="AT341" s="38"/>
      <c r="AU341" s="38"/>
      <c r="AV341" s="38"/>
    </row>
    <row r="342" spans="1:48" ht="15.5">
      <c r="A342" s="1"/>
      <c r="B342" s="1"/>
      <c r="C342" s="1"/>
      <c r="D342" s="1"/>
      <c r="E342" s="1"/>
      <c r="F342" s="1"/>
      <c r="G342" s="1"/>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c r="AT342" s="38"/>
      <c r="AU342" s="38"/>
      <c r="AV342" s="38"/>
    </row>
    <row r="343" spans="1:48" ht="15.5">
      <c r="A343" s="1"/>
      <c r="B343" s="1"/>
      <c r="C343" s="1"/>
      <c r="D343" s="1"/>
      <c r="E343" s="1"/>
      <c r="F343" s="1"/>
      <c r="G343" s="1"/>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c r="AT343" s="38"/>
      <c r="AU343" s="38"/>
      <c r="AV343" s="38"/>
    </row>
    <row r="344" spans="1:48" ht="15.5">
      <c r="A344" s="1"/>
      <c r="B344" s="1"/>
      <c r="C344" s="1"/>
      <c r="D344" s="1"/>
      <c r="E344" s="1"/>
      <c r="F344" s="1"/>
      <c r="G344" s="1"/>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c r="AT344" s="38"/>
      <c r="AU344" s="38"/>
      <c r="AV344" s="38"/>
    </row>
    <row r="345" spans="1:48" ht="15.5">
      <c r="A345" s="1"/>
      <c r="B345" s="1"/>
      <c r="C345" s="1"/>
      <c r="D345" s="1"/>
      <c r="E345" s="1"/>
      <c r="F345" s="1"/>
      <c r="G345" s="1"/>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c r="AT345" s="38"/>
      <c r="AU345" s="38"/>
      <c r="AV345" s="38"/>
    </row>
    <row r="346" spans="1:48" ht="15.5">
      <c r="A346" s="1"/>
      <c r="B346" s="1"/>
      <c r="C346" s="1"/>
      <c r="D346" s="1"/>
      <c r="E346" s="1"/>
      <c r="F346" s="1"/>
      <c r="G346" s="1"/>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c r="AT346" s="38"/>
      <c r="AU346" s="38"/>
      <c r="AV346" s="38"/>
    </row>
    <row r="347" spans="1:48" ht="15.5">
      <c r="A347" s="1"/>
      <c r="B347" s="1"/>
      <c r="C347" s="1"/>
      <c r="D347" s="1"/>
      <c r="E347" s="1"/>
      <c r="F347" s="1"/>
      <c r="G347" s="1"/>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c r="AT347" s="38"/>
      <c r="AU347" s="38"/>
      <c r="AV347" s="38"/>
    </row>
    <row r="348" spans="1:48" ht="15.5">
      <c r="A348" s="1"/>
      <c r="B348" s="1"/>
      <c r="C348" s="1"/>
      <c r="D348" s="1"/>
      <c r="E348" s="1"/>
      <c r="F348" s="1"/>
      <c r="G348" s="1"/>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c r="AT348" s="38"/>
      <c r="AU348" s="38"/>
      <c r="AV348" s="38"/>
    </row>
    <row r="349" spans="1:48" ht="15.5">
      <c r="A349" s="1"/>
      <c r="B349" s="1"/>
      <c r="C349" s="1"/>
      <c r="D349" s="1"/>
      <c r="E349" s="1"/>
      <c r="F349" s="1"/>
      <c r="G349" s="1"/>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c r="AT349" s="38"/>
      <c r="AU349" s="38"/>
      <c r="AV349" s="38"/>
    </row>
    <row r="350" spans="1:48" ht="15.5">
      <c r="A350" s="1"/>
      <c r="B350" s="1"/>
      <c r="C350" s="1"/>
      <c r="D350" s="1"/>
      <c r="E350" s="1"/>
      <c r="F350" s="1"/>
      <c r="G350" s="1"/>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c r="AT350" s="38"/>
      <c r="AU350" s="38"/>
      <c r="AV350" s="38"/>
    </row>
    <row r="351" spans="1:48" ht="15.5">
      <c r="A351" s="1"/>
      <c r="B351" s="1"/>
      <c r="C351" s="1"/>
      <c r="D351" s="1"/>
      <c r="E351" s="1"/>
      <c r="F351" s="1"/>
      <c r="G351" s="1"/>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c r="AT351" s="38"/>
      <c r="AU351" s="38"/>
      <c r="AV351" s="38"/>
    </row>
    <row r="352" spans="1:48" ht="15.5">
      <c r="A352" s="1"/>
      <c r="B352" s="1"/>
      <c r="C352" s="1"/>
      <c r="D352" s="1"/>
      <c r="E352" s="1"/>
      <c r="F352" s="1"/>
      <c r="G352" s="1"/>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c r="AT352" s="38"/>
      <c r="AU352" s="38"/>
      <c r="AV352" s="38"/>
    </row>
    <row r="353" spans="1:48" ht="15.5">
      <c r="A353" s="1"/>
      <c r="B353" s="1"/>
      <c r="C353" s="1"/>
      <c r="D353" s="1"/>
      <c r="E353" s="1"/>
      <c r="F353" s="1"/>
      <c r="G353" s="1"/>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c r="AT353" s="38"/>
      <c r="AU353" s="38"/>
      <c r="AV353" s="38"/>
    </row>
    <row r="354" spans="1:48" ht="15.5">
      <c r="A354" s="1"/>
      <c r="B354" s="1"/>
      <c r="C354" s="1"/>
      <c r="D354" s="1"/>
      <c r="E354" s="1"/>
      <c r="F354" s="1"/>
      <c r="G354" s="1"/>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c r="AT354" s="38"/>
      <c r="AU354" s="38"/>
      <c r="AV354" s="38"/>
    </row>
    <row r="355" spans="1:48" ht="15.5">
      <c r="A355" s="1"/>
      <c r="B355" s="1"/>
      <c r="C355" s="1"/>
      <c r="D355" s="1"/>
      <c r="E355" s="1"/>
      <c r="F355" s="1"/>
      <c r="G355" s="1"/>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c r="AT355" s="38"/>
      <c r="AU355" s="38"/>
      <c r="AV355" s="38"/>
    </row>
    <row r="356" spans="1:48" ht="15.5">
      <c r="A356" s="1"/>
      <c r="B356" s="1"/>
      <c r="C356" s="1"/>
      <c r="D356" s="1"/>
      <c r="E356" s="1"/>
      <c r="F356" s="1"/>
      <c r="G356" s="1"/>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c r="AT356" s="38"/>
      <c r="AU356" s="38"/>
      <c r="AV356" s="38"/>
    </row>
    <row r="357" spans="1:48" ht="15.5">
      <c r="A357" s="1"/>
      <c r="B357" s="1"/>
      <c r="C357" s="1"/>
      <c r="D357" s="1"/>
      <c r="E357" s="1"/>
      <c r="F357" s="1"/>
      <c r="G357" s="1"/>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c r="AT357" s="38"/>
      <c r="AU357" s="38"/>
      <c r="AV357" s="38"/>
    </row>
    <row r="358" spans="1:48" ht="15.5">
      <c r="A358" s="1"/>
      <c r="B358" s="1"/>
      <c r="C358" s="1"/>
      <c r="D358" s="1"/>
      <c r="E358" s="1"/>
      <c r="F358" s="1"/>
      <c r="G358" s="1"/>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c r="AT358" s="38"/>
      <c r="AU358" s="38"/>
      <c r="AV358" s="38"/>
    </row>
    <row r="359" spans="1:48" ht="15.5">
      <c r="A359" s="1"/>
      <c r="B359" s="1"/>
      <c r="C359" s="1"/>
      <c r="D359" s="1"/>
      <c r="E359" s="1"/>
      <c r="F359" s="1"/>
      <c r="G359" s="1"/>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c r="AT359" s="38"/>
      <c r="AU359" s="38"/>
      <c r="AV359" s="38"/>
    </row>
    <row r="360" spans="1:48" ht="15.5">
      <c r="A360" s="1"/>
      <c r="B360" s="1"/>
      <c r="C360" s="1"/>
      <c r="D360" s="1"/>
      <c r="E360" s="1"/>
      <c r="F360" s="1"/>
      <c r="G360" s="1"/>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c r="AT360" s="38"/>
      <c r="AU360" s="38"/>
      <c r="AV360" s="38"/>
    </row>
    <row r="361" spans="1:48" ht="15.5">
      <c r="A361" s="1"/>
      <c r="B361" s="1"/>
      <c r="C361" s="1"/>
      <c r="D361" s="1"/>
      <c r="E361" s="1"/>
      <c r="F361" s="1"/>
      <c r="G361" s="1"/>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c r="AT361" s="38"/>
      <c r="AU361" s="38"/>
      <c r="AV361" s="38"/>
    </row>
    <row r="362" spans="1:48" ht="15.5">
      <c r="A362" s="1"/>
      <c r="B362" s="1"/>
      <c r="C362" s="1"/>
      <c r="D362" s="1"/>
      <c r="E362" s="1"/>
      <c r="F362" s="1"/>
      <c r="G362" s="1"/>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c r="AT362" s="38"/>
      <c r="AU362" s="38"/>
      <c r="AV362" s="38"/>
    </row>
    <row r="363" spans="1:48" ht="15.5">
      <c r="A363" s="1"/>
      <c r="B363" s="1"/>
      <c r="C363" s="1"/>
      <c r="D363" s="1"/>
      <c r="E363" s="1"/>
      <c r="F363" s="1"/>
      <c r="G363" s="1"/>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c r="AT363" s="38"/>
      <c r="AU363" s="38"/>
      <c r="AV363" s="38"/>
    </row>
    <row r="364" spans="1:48" ht="15.5">
      <c r="A364" s="1"/>
      <c r="B364" s="1"/>
      <c r="C364" s="1"/>
      <c r="D364" s="1"/>
      <c r="E364" s="1"/>
      <c r="F364" s="1"/>
      <c r="G364" s="1"/>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c r="AT364" s="38"/>
      <c r="AU364" s="38"/>
      <c r="AV364" s="38"/>
    </row>
    <row r="365" spans="1:48" ht="15.5">
      <c r="A365" s="1"/>
      <c r="B365" s="1"/>
      <c r="C365" s="1"/>
      <c r="D365" s="1"/>
      <c r="E365" s="1"/>
      <c r="F365" s="1"/>
      <c r="G365" s="1"/>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c r="AT365" s="38"/>
      <c r="AU365" s="38"/>
      <c r="AV365" s="38"/>
    </row>
    <row r="366" spans="1:48" ht="15.5">
      <c r="A366" s="1"/>
      <c r="B366" s="1"/>
      <c r="C366" s="1"/>
      <c r="D366" s="1"/>
      <c r="E366" s="1"/>
      <c r="F366" s="1"/>
      <c r="G366" s="1"/>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c r="AT366" s="38"/>
      <c r="AU366" s="38"/>
      <c r="AV366" s="38"/>
    </row>
    <row r="367" spans="1:48" ht="15.5">
      <c r="A367" s="1"/>
      <c r="B367" s="1"/>
      <c r="C367" s="1"/>
      <c r="D367" s="1"/>
      <c r="E367" s="1"/>
      <c r="F367" s="1"/>
      <c r="G367" s="1"/>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c r="AT367" s="38"/>
      <c r="AU367" s="38"/>
      <c r="AV367" s="38"/>
    </row>
    <row r="368" spans="1:48" ht="15.5">
      <c r="A368" s="1"/>
      <c r="B368" s="1"/>
      <c r="C368" s="1"/>
      <c r="D368" s="1"/>
      <c r="E368" s="1"/>
      <c r="F368" s="1"/>
      <c r="G368" s="1"/>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c r="AT368" s="38"/>
      <c r="AU368" s="38"/>
      <c r="AV368" s="38"/>
    </row>
    <row r="369" spans="1:48" ht="15.5">
      <c r="A369" s="1"/>
      <c r="B369" s="1"/>
      <c r="C369" s="1"/>
      <c r="D369" s="1"/>
      <c r="E369" s="1"/>
      <c r="F369" s="1"/>
      <c r="G369" s="1"/>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c r="AT369" s="38"/>
      <c r="AU369" s="38"/>
      <c r="AV369" s="38"/>
    </row>
    <row r="370" spans="1:48" ht="15.5">
      <c r="A370" s="1"/>
      <c r="B370" s="1"/>
      <c r="C370" s="1"/>
      <c r="D370" s="1"/>
      <c r="E370" s="1"/>
      <c r="F370" s="1"/>
      <c r="G370" s="1"/>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c r="AT370" s="38"/>
      <c r="AU370" s="38"/>
      <c r="AV370" s="38"/>
    </row>
    <row r="371" spans="1:48" ht="15.5">
      <c r="A371" s="1"/>
      <c r="B371" s="1"/>
      <c r="C371" s="1"/>
      <c r="D371" s="1"/>
      <c r="E371" s="1"/>
      <c r="F371" s="1"/>
      <c r="G371" s="1"/>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c r="AT371" s="38"/>
      <c r="AU371" s="38"/>
      <c r="AV371" s="38"/>
    </row>
    <row r="372" spans="1:48" ht="15.5">
      <c r="A372" s="1"/>
      <c r="B372" s="1"/>
      <c r="C372" s="1"/>
      <c r="D372" s="1"/>
      <c r="E372" s="1"/>
      <c r="F372" s="1"/>
      <c r="G372" s="1"/>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c r="AT372" s="38"/>
      <c r="AU372" s="38"/>
      <c r="AV372" s="38"/>
    </row>
    <row r="373" spans="1:48" ht="15.5">
      <c r="A373" s="1"/>
      <c r="B373" s="1"/>
      <c r="C373" s="1"/>
      <c r="D373" s="1"/>
      <c r="E373" s="1"/>
      <c r="F373" s="1"/>
      <c r="G373" s="1"/>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c r="AT373" s="38"/>
      <c r="AU373" s="38"/>
      <c r="AV373" s="38"/>
    </row>
    <row r="374" spans="1:48" ht="15.5">
      <c r="A374" s="1"/>
      <c r="B374" s="1"/>
      <c r="C374" s="1"/>
      <c r="D374" s="1"/>
      <c r="E374" s="1"/>
      <c r="F374" s="1"/>
      <c r="G374" s="1"/>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c r="AT374" s="38"/>
      <c r="AU374" s="38"/>
      <c r="AV374" s="38"/>
    </row>
    <row r="375" spans="1:48" ht="15.5">
      <c r="A375" s="1"/>
      <c r="B375" s="1"/>
      <c r="C375" s="1"/>
      <c r="D375" s="1"/>
      <c r="E375" s="1"/>
      <c r="F375" s="1"/>
      <c r="G375" s="1"/>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c r="AT375" s="38"/>
      <c r="AU375" s="38"/>
      <c r="AV375" s="38"/>
    </row>
    <row r="376" spans="1:48" ht="15.5">
      <c r="A376" s="1"/>
      <c r="B376" s="1"/>
      <c r="C376" s="1"/>
      <c r="D376" s="1"/>
      <c r="E376" s="1"/>
      <c r="F376" s="1"/>
      <c r="G376" s="1"/>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c r="AT376" s="38"/>
      <c r="AU376" s="38"/>
      <c r="AV376" s="38"/>
    </row>
    <row r="377" spans="1:48" ht="15.5">
      <c r="A377" s="1"/>
      <c r="B377" s="1"/>
      <c r="C377" s="1"/>
      <c r="D377" s="1"/>
      <c r="E377" s="1"/>
      <c r="F377" s="1"/>
      <c r="G377" s="1"/>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c r="AT377" s="38"/>
      <c r="AU377" s="38"/>
      <c r="AV377" s="38"/>
    </row>
    <row r="378" spans="1:48" ht="15.5">
      <c r="A378" s="1"/>
      <c r="B378" s="1"/>
      <c r="C378" s="1"/>
      <c r="D378" s="1"/>
      <c r="E378" s="1"/>
      <c r="F378" s="1"/>
      <c r="G378" s="1"/>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c r="AT378" s="38"/>
      <c r="AU378" s="38"/>
      <c r="AV378" s="38"/>
    </row>
    <row r="379" spans="1:48" ht="15.5">
      <c r="A379" s="1"/>
      <c r="B379" s="1"/>
      <c r="C379" s="1"/>
      <c r="D379" s="1"/>
      <c r="E379" s="1"/>
      <c r="F379" s="1"/>
      <c r="G379" s="1"/>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c r="AT379" s="38"/>
      <c r="AU379" s="38"/>
      <c r="AV379" s="38"/>
    </row>
    <row r="380" spans="1:48" ht="15.5">
      <c r="A380" s="1"/>
      <c r="B380" s="1"/>
      <c r="C380" s="1"/>
      <c r="D380" s="1"/>
      <c r="E380" s="1"/>
      <c r="F380" s="1"/>
      <c r="G380" s="1"/>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c r="AT380" s="38"/>
      <c r="AU380" s="38"/>
      <c r="AV380" s="38"/>
    </row>
    <row r="381" spans="1:48" ht="15.5">
      <c r="A381" s="1"/>
      <c r="B381" s="1"/>
      <c r="C381" s="1"/>
      <c r="D381" s="1"/>
      <c r="E381" s="1"/>
      <c r="F381" s="1"/>
      <c r="G381" s="1"/>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c r="AT381" s="38"/>
      <c r="AU381" s="38"/>
      <c r="AV381" s="38"/>
    </row>
    <row r="382" spans="1:48" ht="15.5">
      <c r="A382" s="1"/>
      <c r="B382" s="1"/>
      <c r="C382" s="1"/>
      <c r="D382" s="1"/>
      <c r="E382" s="1"/>
      <c r="F382" s="1"/>
      <c r="G382" s="1"/>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c r="AT382" s="38"/>
      <c r="AU382" s="38"/>
      <c r="AV382" s="38"/>
    </row>
    <row r="383" spans="1:48" ht="15.5">
      <c r="A383" s="1"/>
      <c r="B383" s="1"/>
      <c r="C383" s="1"/>
      <c r="D383" s="1"/>
      <c r="E383" s="1"/>
      <c r="F383" s="1"/>
      <c r="G383" s="1"/>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c r="AT383" s="38"/>
      <c r="AU383" s="38"/>
      <c r="AV383" s="38"/>
    </row>
    <row r="384" spans="1:48" ht="15.5">
      <c r="A384" s="1"/>
      <c r="B384" s="1"/>
      <c r="C384" s="1"/>
      <c r="D384" s="1"/>
      <c r="E384" s="1"/>
      <c r="F384" s="1"/>
      <c r="G384" s="1"/>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c r="AT384" s="38"/>
      <c r="AU384" s="38"/>
      <c r="AV384" s="38"/>
    </row>
    <row r="385" spans="1:48" ht="15.5">
      <c r="A385" s="1"/>
      <c r="B385" s="1"/>
      <c r="C385" s="1"/>
      <c r="D385" s="1"/>
      <c r="E385" s="1"/>
      <c r="F385" s="1"/>
      <c r="G385" s="1"/>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c r="AT385" s="38"/>
      <c r="AU385" s="38"/>
      <c r="AV385" s="38"/>
    </row>
    <row r="386" spans="1:48" ht="15.5">
      <c r="A386" s="1"/>
      <c r="B386" s="1"/>
      <c r="C386" s="1"/>
      <c r="D386" s="1"/>
      <c r="E386" s="1"/>
      <c r="F386" s="1"/>
      <c r="G386" s="1"/>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c r="AT386" s="38"/>
      <c r="AU386" s="38"/>
      <c r="AV386" s="38"/>
    </row>
    <row r="387" spans="1:48" ht="15.5">
      <c r="A387" s="1"/>
      <c r="B387" s="1"/>
      <c r="C387" s="1"/>
      <c r="D387" s="1"/>
      <c r="E387" s="1"/>
      <c r="F387" s="1"/>
      <c r="G387" s="1"/>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c r="AT387" s="38"/>
      <c r="AU387" s="38"/>
      <c r="AV387" s="38"/>
    </row>
    <row r="388" spans="1:48" ht="15.5">
      <c r="A388" s="1"/>
      <c r="B388" s="1"/>
      <c r="C388" s="1"/>
      <c r="D388" s="1"/>
      <c r="E388" s="1"/>
      <c r="F388" s="1"/>
      <c r="G388" s="1"/>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c r="AT388" s="38"/>
      <c r="AU388" s="38"/>
      <c r="AV388" s="38"/>
    </row>
    <row r="389" spans="1:48" ht="15.5">
      <c r="A389" s="1"/>
      <c r="B389" s="1"/>
      <c r="C389" s="1"/>
      <c r="D389" s="1"/>
      <c r="E389" s="1"/>
      <c r="F389" s="1"/>
      <c r="G389" s="1"/>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c r="AT389" s="38"/>
      <c r="AU389" s="38"/>
      <c r="AV389" s="38"/>
    </row>
    <row r="390" spans="1:48" ht="15.5">
      <c r="A390" s="1"/>
      <c r="B390" s="1"/>
      <c r="C390" s="1"/>
      <c r="D390" s="1"/>
      <c r="E390" s="1"/>
      <c r="F390" s="1"/>
      <c r="G390" s="1"/>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c r="AT390" s="38"/>
      <c r="AU390" s="38"/>
      <c r="AV390" s="38"/>
    </row>
    <row r="391" spans="1:48" ht="15.5">
      <c r="A391" s="1"/>
      <c r="B391" s="1"/>
      <c r="C391" s="1"/>
      <c r="D391" s="1"/>
      <c r="E391" s="1"/>
      <c r="F391" s="1"/>
      <c r="G391" s="1"/>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c r="AT391" s="38"/>
      <c r="AU391" s="38"/>
      <c r="AV391" s="38"/>
    </row>
    <row r="392" spans="1:48" ht="15.5">
      <c r="A392" s="1"/>
      <c r="B392" s="1"/>
      <c r="C392" s="1"/>
      <c r="D392" s="1"/>
      <c r="E392" s="1"/>
      <c r="F392" s="1"/>
      <c r="G392" s="1"/>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c r="AT392" s="38"/>
      <c r="AU392" s="38"/>
      <c r="AV392" s="38"/>
    </row>
    <row r="393" spans="1:48" ht="15.5">
      <c r="A393" s="1"/>
      <c r="B393" s="1"/>
      <c r="C393" s="1"/>
      <c r="D393" s="1"/>
      <c r="E393" s="1"/>
      <c r="F393" s="1"/>
      <c r="G393" s="1"/>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c r="AT393" s="38"/>
      <c r="AU393" s="38"/>
      <c r="AV393" s="38"/>
    </row>
    <row r="394" spans="1:48" ht="15.5">
      <c r="A394" s="1"/>
      <c r="B394" s="1"/>
      <c r="C394" s="1"/>
      <c r="D394" s="1"/>
      <c r="E394" s="1"/>
      <c r="F394" s="1"/>
      <c r="G394" s="1"/>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c r="AT394" s="38"/>
      <c r="AU394" s="38"/>
      <c r="AV394" s="38"/>
    </row>
    <row r="395" spans="1:48" ht="15.5">
      <c r="A395" s="1"/>
      <c r="B395" s="1"/>
      <c r="C395" s="1"/>
      <c r="D395" s="1"/>
      <c r="E395" s="1"/>
      <c r="F395" s="1"/>
      <c r="G395" s="1"/>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c r="AT395" s="38"/>
      <c r="AU395" s="38"/>
      <c r="AV395" s="38"/>
    </row>
    <row r="396" spans="1:48" ht="15.5">
      <c r="A396" s="1"/>
      <c r="B396" s="1"/>
      <c r="C396" s="1"/>
      <c r="D396" s="1"/>
      <c r="E396" s="1"/>
      <c r="F396" s="1"/>
      <c r="G396" s="1"/>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c r="AT396" s="38"/>
      <c r="AU396" s="38"/>
      <c r="AV396" s="38"/>
    </row>
    <row r="397" spans="1:48" ht="15.5">
      <c r="A397" s="1"/>
      <c r="B397" s="1"/>
      <c r="C397" s="1"/>
      <c r="D397" s="1"/>
      <c r="E397" s="1"/>
      <c r="F397" s="1"/>
      <c r="G397" s="1"/>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c r="AT397" s="38"/>
      <c r="AU397" s="38"/>
      <c r="AV397" s="38"/>
    </row>
    <row r="398" spans="1:48" ht="15.5">
      <c r="A398" s="1"/>
      <c r="B398" s="1"/>
      <c r="C398" s="1"/>
      <c r="D398" s="1"/>
      <c r="E398" s="1"/>
      <c r="F398" s="1"/>
      <c r="G398" s="1"/>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c r="AT398" s="38"/>
      <c r="AU398" s="38"/>
      <c r="AV398" s="38"/>
    </row>
    <row r="399" spans="1:48" ht="15.5">
      <c r="A399" s="1"/>
      <c r="B399" s="1"/>
      <c r="C399" s="1"/>
      <c r="D399" s="1"/>
      <c r="E399" s="1"/>
      <c r="F399" s="1"/>
      <c r="G399" s="1"/>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c r="AT399" s="38"/>
      <c r="AU399" s="38"/>
      <c r="AV399" s="38"/>
    </row>
    <row r="400" spans="1:48" ht="15.5">
      <c r="A400" s="1"/>
      <c r="B400" s="1"/>
      <c r="C400" s="1"/>
      <c r="D400" s="1"/>
      <c r="E400" s="1"/>
      <c r="F400" s="1"/>
      <c r="G400" s="1"/>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c r="AT400" s="38"/>
      <c r="AU400" s="38"/>
      <c r="AV400" s="38"/>
    </row>
    <row r="401" spans="1:48" ht="15.5">
      <c r="A401" s="1"/>
      <c r="B401" s="1"/>
      <c r="C401" s="1"/>
      <c r="D401" s="1"/>
      <c r="E401" s="1"/>
      <c r="F401" s="1"/>
      <c r="G401" s="1"/>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c r="AT401" s="38"/>
      <c r="AU401" s="38"/>
      <c r="AV401" s="38"/>
    </row>
    <row r="402" spans="1:48" ht="15.5">
      <c r="A402" s="1"/>
      <c r="B402" s="1"/>
      <c r="C402" s="1"/>
      <c r="D402" s="1"/>
      <c r="E402" s="1"/>
      <c r="F402" s="1"/>
      <c r="G402" s="1"/>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c r="AT402" s="38"/>
      <c r="AU402" s="38"/>
      <c r="AV402" s="38"/>
    </row>
    <row r="403" spans="1:48" ht="15.5">
      <c r="A403" s="1"/>
      <c r="B403" s="1"/>
      <c r="C403" s="1"/>
      <c r="D403" s="1"/>
      <c r="E403" s="1"/>
      <c r="F403" s="1"/>
      <c r="G403" s="1"/>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c r="AT403" s="38"/>
      <c r="AU403" s="38"/>
      <c r="AV403" s="38"/>
    </row>
    <row r="404" spans="1:48" ht="15.5">
      <c r="A404" s="1"/>
      <c r="B404" s="1"/>
      <c r="C404" s="1"/>
      <c r="D404" s="1"/>
      <c r="E404" s="1"/>
      <c r="F404" s="1"/>
      <c r="G404" s="1"/>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c r="AT404" s="38"/>
      <c r="AU404" s="38"/>
      <c r="AV404" s="38"/>
    </row>
    <row r="405" spans="1:48" ht="15.5">
      <c r="A405" s="1"/>
      <c r="B405" s="1"/>
      <c r="C405" s="1"/>
      <c r="D405" s="1"/>
      <c r="E405" s="1"/>
      <c r="F405" s="1"/>
      <c r="G405" s="1"/>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c r="AT405" s="38"/>
      <c r="AU405" s="38"/>
      <c r="AV405" s="38"/>
    </row>
    <row r="406" spans="1:48" ht="15.5">
      <c r="A406" s="1"/>
      <c r="B406" s="1"/>
      <c r="C406" s="1"/>
      <c r="D406" s="1"/>
      <c r="E406" s="1"/>
      <c r="F406" s="1"/>
      <c r="G406" s="1"/>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c r="AT406" s="38"/>
      <c r="AU406" s="38"/>
      <c r="AV406" s="38"/>
    </row>
    <row r="407" spans="1:48" ht="15.5">
      <c r="A407" s="1"/>
      <c r="B407" s="1"/>
      <c r="C407" s="1"/>
      <c r="D407" s="1"/>
      <c r="E407" s="1"/>
      <c r="F407" s="1"/>
      <c r="G407" s="1"/>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c r="AT407" s="38"/>
      <c r="AU407" s="38"/>
      <c r="AV407" s="38"/>
    </row>
    <row r="408" spans="1:48" ht="15.5">
      <c r="A408" s="1"/>
      <c r="B408" s="1"/>
      <c r="C408" s="1"/>
      <c r="D408" s="1"/>
      <c r="E408" s="1"/>
      <c r="F408" s="1"/>
      <c r="G408" s="1"/>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c r="AT408" s="38"/>
      <c r="AU408" s="38"/>
      <c r="AV408" s="38"/>
    </row>
    <row r="409" spans="1:48" ht="15.5">
      <c r="A409" s="1"/>
      <c r="B409" s="1"/>
      <c r="C409" s="1"/>
      <c r="D409" s="1"/>
      <c r="E409" s="1"/>
      <c r="F409" s="1"/>
      <c r="G409" s="1"/>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c r="AO409" s="38"/>
      <c r="AP409" s="38"/>
      <c r="AQ409" s="38"/>
      <c r="AR409" s="38"/>
      <c r="AS409" s="38"/>
      <c r="AT409" s="38"/>
      <c r="AU409" s="38"/>
      <c r="AV409" s="38"/>
    </row>
    <row r="410" spans="1:48" ht="15.5">
      <c r="A410" s="1"/>
      <c r="B410" s="1"/>
      <c r="C410" s="1"/>
      <c r="D410" s="1"/>
      <c r="E410" s="1"/>
      <c r="F410" s="1"/>
      <c r="G410" s="1"/>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8"/>
      <c r="AN410" s="38"/>
      <c r="AO410" s="38"/>
      <c r="AP410" s="38"/>
      <c r="AQ410" s="38"/>
      <c r="AR410" s="38"/>
      <c r="AS410" s="38"/>
      <c r="AT410" s="38"/>
      <c r="AU410" s="38"/>
      <c r="AV410" s="38"/>
    </row>
    <row r="411" spans="1:48" ht="15.5">
      <c r="A411" s="1"/>
      <c r="B411" s="1"/>
      <c r="C411" s="1"/>
      <c r="D411" s="1"/>
      <c r="E411" s="1"/>
      <c r="F411" s="1"/>
      <c r="G411" s="1"/>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8"/>
      <c r="AN411" s="38"/>
      <c r="AO411" s="38"/>
      <c r="AP411" s="38"/>
      <c r="AQ411" s="38"/>
      <c r="AR411" s="38"/>
      <c r="AS411" s="38"/>
      <c r="AT411" s="38"/>
      <c r="AU411" s="38"/>
      <c r="AV411" s="38"/>
    </row>
    <row r="412" spans="1:48" ht="15.5">
      <c r="A412" s="1"/>
      <c r="B412" s="1"/>
      <c r="C412" s="1"/>
      <c r="D412" s="1"/>
      <c r="E412" s="1"/>
      <c r="F412" s="1"/>
      <c r="G412" s="1"/>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8"/>
      <c r="AN412" s="38"/>
      <c r="AO412" s="38"/>
      <c r="AP412" s="38"/>
      <c r="AQ412" s="38"/>
      <c r="AR412" s="38"/>
      <c r="AS412" s="38"/>
      <c r="AT412" s="38"/>
      <c r="AU412" s="38"/>
      <c r="AV412" s="38"/>
    </row>
    <row r="413" spans="1:48" ht="15.5">
      <c r="A413" s="1"/>
      <c r="B413" s="1"/>
      <c r="C413" s="1"/>
      <c r="D413" s="1"/>
      <c r="E413" s="1"/>
      <c r="F413" s="1"/>
      <c r="G413" s="1"/>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8"/>
      <c r="AL413" s="38"/>
      <c r="AM413" s="38"/>
      <c r="AN413" s="38"/>
      <c r="AO413" s="38"/>
      <c r="AP413" s="38"/>
      <c r="AQ413" s="38"/>
      <c r="AR413" s="38"/>
      <c r="AS413" s="38"/>
      <c r="AT413" s="38"/>
      <c r="AU413" s="38"/>
      <c r="AV413" s="38"/>
    </row>
    <row r="414" spans="1:48" ht="15.5">
      <c r="A414" s="1"/>
      <c r="B414" s="1"/>
      <c r="C414" s="1"/>
      <c r="D414" s="1"/>
      <c r="E414" s="1"/>
      <c r="F414" s="1"/>
      <c r="G414" s="1"/>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8"/>
      <c r="AL414" s="38"/>
      <c r="AM414" s="38"/>
      <c r="AN414" s="38"/>
      <c r="AO414" s="38"/>
      <c r="AP414" s="38"/>
      <c r="AQ414" s="38"/>
      <c r="AR414" s="38"/>
      <c r="AS414" s="38"/>
      <c r="AT414" s="38"/>
      <c r="AU414" s="38"/>
      <c r="AV414" s="38"/>
    </row>
    <row r="415" spans="1:48" ht="15.5">
      <c r="A415" s="1"/>
      <c r="B415" s="1"/>
      <c r="C415" s="1"/>
      <c r="D415" s="1"/>
      <c r="E415" s="1"/>
      <c r="F415" s="1"/>
      <c r="G415" s="1"/>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8"/>
      <c r="AK415" s="38"/>
      <c r="AL415" s="38"/>
      <c r="AM415" s="38"/>
      <c r="AN415" s="38"/>
      <c r="AO415" s="38"/>
      <c r="AP415" s="38"/>
      <c r="AQ415" s="38"/>
      <c r="AR415" s="38"/>
      <c r="AS415" s="38"/>
      <c r="AT415" s="38"/>
      <c r="AU415" s="38"/>
      <c r="AV415" s="38"/>
    </row>
    <row r="416" spans="1:48" ht="15.5">
      <c r="A416" s="1"/>
      <c r="B416" s="1"/>
      <c r="C416" s="1"/>
      <c r="D416" s="1"/>
      <c r="E416" s="1"/>
      <c r="F416" s="1"/>
      <c r="G416" s="1"/>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8"/>
      <c r="AL416" s="38"/>
      <c r="AM416" s="38"/>
      <c r="AN416" s="38"/>
      <c r="AO416" s="38"/>
      <c r="AP416" s="38"/>
      <c r="AQ416" s="38"/>
      <c r="AR416" s="38"/>
      <c r="AS416" s="38"/>
      <c r="AT416" s="38"/>
      <c r="AU416" s="38"/>
      <c r="AV416" s="38"/>
    </row>
    <row r="417" spans="1:48" ht="15.5">
      <c r="A417" s="1"/>
      <c r="B417" s="1"/>
      <c r="C417" s="1"/>
      <c r="D417" s="1"/>
      <c r="E417" s="1"/>
      <c r="F417" s="1"/>
      <c r="G417" s="1"/>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8"/>
      <c r="AK417" s="38"/>
      <c r="AL417" s="38"/>
      <c r="AM417" s="38"/>
      <c r="AN417" s="38"/>
      <c r="AO417" s="38"/>
      <c r="AP417" s="38"/>
      <c r="AQ417" s="38"/>
      <c r="AR417" s="38"/>
      <c r="AS417" s="38"/>
      <c r="AT417" s="38"/>
      <c r="AU417" s="38"/>
      <c r="AV417" s="38"/>
    </row>
    <row r="418" spans="1:48" ht="15.5">
      <c r="A418" s="1"/>
      <c r="B418" s="1"/>
      <c r="C418" s="1"/>
      <c r="D418" s="1"/>
      <c r="E418" s="1"/>
      <c r="F418" s="1"/>
      <c r="G418" s="1"/>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8"/>
      <c r="AL418" s="38"/>
      <c r="AM418" s="38"/>
      <c r="AN418" s="38"/>
      <c r="AO418" s="38"/>
      <c r="AP418" s="38"/>
      <c r="AQ418" s="38"/>
      <c r="AR418" s="38"/>
      <c r="AS418" s="38"/>
      <c r="AT418" s="38"/>
      <c r="AU418" s="38"/>
      <c r="AV418" s="38"/>
    </row>
    <row r="419" spans="1:48" ht="15.5">
      <c r="A419" s="1"/>
      <c r="B419" s="1"/>
      <c r="C419" s="1"/>
      <c r="D419" s="1"/>
      <c r="E419" s="1"/>
      <c r="F419" s="1"/>
      <c r="G419" s="1"/>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8"/>
      <c r="AL419" s="38"/>
      <c r="AM419" s="38"/>
      <c r="AN419" s="38"/>
      <c r="AO419" s="38"/>
      <c r="AP419" s="38"/>
      <c r="AQ419" s="38"/>
      <c r="AR419" s="38"/>
      <c r="AS419" s="38"/>
      <c r="AT419" s="38"/>
      <c r="AU419" s="38"/>
      <c r="AV419" s="38"/>
    </row>
    <row r="420" spans="1:48" ht="15.5">
      <c r="A420" s="1"/>
      <c r="B420" s="1"/>
      <c r="C420" s="1"/>
      <c r="D420" s="1"/>
      <c r="E420" s="1"/>
      <c r="F420" s="1"/>
      <c r="G420" s="1"/>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8"/>
      <c r="AL420" s="38"/>
      <c r="AM420" s="38"/>
      <c r="AN420" s="38"/>
      <c r="AO420" s="38"/>
      <c r="AP420" s="38"/>
      <c r="AQ420" s="38"/>
      <c r="AR420" s="38"/>
      <c r="AS420" s="38"/>
      <c r="AT420" s="38"/>
      <c r="AU420" s="38"/>
      <c r="AV420" s="38"/>
    </row>
    <row r="421" spans="1:48" ht="15.5">
      <c r="A421" s="1"/>
      <c r="B421" s="1"/>
      <c r="C421" s="1"/>
      <c r="D421" s="1"/>
      <c r="E421" s="1"/>
      <c r="F421" s="1"/>
      <c r="G421" s="1"/>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8"/>
      <c r="AL421" s="38"/>
      <c r="AM421" s="38"/>
      <c r="AN421" s="38"/>
      <c r="AO421" s="38"/>
      <c r="AP421" s="38"/>
      <c r="AQ421" s="38"/>
      <c r="AR421" s="38"/>
      <c r="AS421" s="38"/>
      <c r="AT421" s="38"/>
      <c r="AU421" s="38"/>
      <c r="AV421" s="38"/>
    </row>
    <row r="422" spans="1:48" ht="15.5">
      <c r="A422" s="1"/>
      <c r="B422" s="1"/>
      <c r="C422" s="1"/>
      <c r="D422" s="1"/>
      <c r="E422" s="1"/>
      <c r="F422" s="1"/>
      <c r="G422" s="1"/>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8"/>
      <c r="AL422" s="38"/>
      <c r="AM422" s="38"/>
      <c r="AN422" s="38"/>
      <c r="AO422" s="38"/>
      <c r="AP422" s="38"/>
      <c r="AQ422" s="38"/>
      <c r="AR422" s="38"/>
      <c r="AS422" s="38"/>
      <c r="AT422" s="38"/>
      <c r="AU422" s="38"/>
      <c r="AV422" s="38"/>
    </row>
    <row r="423" spans="1:48" ht="15.5">
      <c r="A423" s="1"/>
      <c r="B423" s="1"/>
      <c r="C423" s="1"/>
      <c r="D423" s="1"/>
      <c r="E423" s="1"/>
      <c r="F423" s="1"/>
      <c r="G423" s="1"/>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8"/>
      <c r="AL423" s="38"/>
      <c r="AM423" s="38"/>
      <c r="AN423" s="38"/>
      <c r="AO423" s="38"/>
      <c r="AP423" s="38"/>
      <c r="AQ423" s="38"/>
      <c r="AR423" s="38"/>
      <c r="AS423" s="38"/>
      <c r="AT423" s="38"/>
      <c r="AU423" s="38"/>
      <c r="AV423" s="38"/>
    </row>
    <row r="424" spans="1:48" ht="15.5">
      <c r="A424" s="1"/>
      <c r="B424" s="1"/>
      <c r="C424" s="1"/>
      <c r="D424" s="1"/>
      <c r="E424" s="1"/>
      <c r="F424" s="1"/>
      <c r="G424" s="1"/>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8"/>
      <c r="AL424" s="38"/>
      <c r="AM424" s="38"/>
      <c r="AN424" s="38"/>
      <c r="AO424" s="38"/>
      <c r="AP424" s="38"/>
      <c r="AQ424" s="38"/>
      <c r="AR424" s="38"/>
      <c r="AS424" s="38"/>
      <c r="AT424" s="38"/>
      <c r="AU424" s="38"/>
      <c r="AV424" s="38"/>
    </row>
    <row r="425" spans="1:48" ht="15.5">
      <c r="A425" s="1"/>
      <c r="B425" s="1"/>
      <c r="C425" s="1"/>
      <c r="D425" s="1"/>
      <c r="E425" s="1"/>
      <c r="F425" s="1"/>
      <c r="G425" s="1"/>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8"/>
      <c r="AL425" s="38"/>
      <c r="AM425" s="38"/>
      <c r="AN425" s="38"/>
      <c r="AO425" s="38"/>
      <c r="AP425" s="38"/>
      <c r="AQ425" s="38"/>
      <c r="AR425" s="38"/>
      <c r="AS425" s="38"/>
      <c r="AT425" s="38"/>
      <c r="AU425" s="38"/>
      <c r="AV425" s="38"/>
    </row>
    <row r="426" spans="1:48" ht="15.5">
      <c r="A426" s="1"/>
      <c r="B426" s="1"/>
      <c r="C426" s="1"/>
      <c r="D426" s="1"/>
      <c r="E426" s="1"/>
      <c r="F426" s="1"/>
      <c r="G426" s="1"/>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8"/>
      <c r="AL426" s="38"/>
      <c r="AM426" s="38"/>
      <c r="AN426" s="38"/>
      <c r="AO426" s="38"/>
      <c r="AP426" s="38"/>
      <c r="AQ426" s="38"/>
      <c r="AR426" s="38"/>
      <c r="AS426" s="38"/>
      <c r="AT426" s="38"/>
      <c r="AU426" s="38"/>
      <c r="AV426" s="38"/>
    </row>
    <row r="427" spans="1:48" ht="15.5">
      <c r="A427" s="1"/>
      <c r="B427" s="1"/>
      <c r="C427" s="1"/>
      <c r="D427" s="1"/>
      <c r="E427" s="1"/>
      <c r="F427" s="1"/>
      <c r="G427" s="1"/>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8"/>
      <c r="AN427" s="38"/>
      <c r="AO427" s="38"/>
      <c r="AP427" s="38"/>
      <c r="AQ427" s="38"/>
      <c r="AR427" s="38"/>
      <c r="AS427" s="38"/>
      <c r="AT427" s="38"/>
      <c r="AU427" s="38"/>
      <c r="AV427" s="38"/>
    </row>
    <row r="428" spans="1:48" ht="15.5">
      <c r="A428" s="1"/>
      <c r="B428" s="1"/>
      <c r="C428" s="1"/>
      <c r="D428" s="1"/>
      <c r="E428" s="1"/>
      <c r="F428" s="1"/>
      <c r="G428" s="1"/>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8"/>
      <c r="AL428" s="38"/>
      <c r="AM428" s="38"/>
      <c r="AN428" s="38"/>
      <c r="AO428" s="38"/>
      <c r="AP428" s="38"/>
      <c r="AQ428" s="38"/>
      <c r="AR428" s="38"/>
      <c r="AS428" s="38"/>
      <c r="AT428" s="38"/>
      <c r="AU428" s="38"/>
      <c r="AV428" s="38"/>
    </row>
    <row r="429" spans="1:48" ht="15.5">
      <c r="A429" s="1"/>
      <c r="B429" s="1"/>
      <c r="C429" s="1"/>
      <c r="D429" s="1"/>
      <c r="E429" s="1"/>
      <c r="F429" s="1"/>
      <c r="G429" s="1"/>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8"/>
      <c r="AN429" s="38"/>
      <c r="AO429" s="38"/>
      <c r="AP429" s="38"/>
      <c r="AQ429" s="38"/>
      <c r="AR429" s="38"/>
      <c r="AS429" s="38"/>
      <c r="AT429" s="38"/>
      <c r="AU429" s="38"/>
      <c r="AV429" s="38"/>
    </row>
    <row r="430" spans="1:48" ht="15.5">
      <c r="A430" s="1"/>
      <c r="B430" s="1"/>
      <c r="C430" s="1"/>
      <c r="D430" s="1"/>
      <c r="E430" s="1"/>
      <c r="F430" s="1"/>
      <c r="G430" s="1"/>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8"/>
      <c r="AL430" s="38"/>
      <c r="AM430" s="38"/>
      <c r="AN430" s="38"/>
      <c r="AO430" s="38"/>
      <c r="AP430" s="38"/>
      <c r="AQ430" s="38"/>
      <c r="AR430" s="38"/>
      <c r="AS430" s="38"/>
      <c r="AT430" s="38"/>
      <c r="AU430" s="38"/>
      <c r="AV430" s="38"/>
    </row>
    <row r="431" spans="1:48" ht="15.5">
      <c r="A431" s="1"/>
      <c r="B431" s="1"/>
      <c r="C431" s="1"/>
      <c r="D431" s="1"/>
      <c r="E431" s="1"/>
      <c r="F431" s="1"/>
      <c r="G431" s="1"/>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8"/>
      <c r="AL431" s="38"/>
      <c r="AM431" s="38"/>
      <c r="AN431" s="38"/>
      <c r="AO431" s="38"/>
      <c r="AP431" s="38"/>
      <c r="AQ431" s="38"/>
      <c r="AR431" s="38"/>
      <c r="AS431" s="38"/>
      <c r="AT431" s="38"/>
      <c r="AU431" s="38"/>
      <c r="AV431" s="38"/>
    </row>
    <row r="432" spans="1:48" ht="15.5">
      <c r="A432" s="1"/>
      <c r="B432" s="1"/>
      <c r="C432" s="1"/>
      <c r="D432" s="1"/>
      <c r="E432" s="1"/>
      <c r="F432" s="1"/>
      <c r="G432" s="1"/>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8"/>
      <c r="AL432" s="38"/>
      <c r="AM432" s="38"/>
      <c r="AN432" s="38"/>
      <c r="AO432" s="38"/>
      <c r="AP432" s="38"/>
      <c r="AQ432" s="38"/>
      <c r="AR432" s="38"/>
      <c r="AS432" s="38"/>
      <c r="AT432" s="38"/>
      <c r="AU432" s="38"/>
      <c r="AV432" s="38"/>
    </row>
    <row r="433" spans="1:48" ht="15.5">
      <c r="A433" s="1"/>
      <c r="B433" s="1"/>
      <c r="C433" s="1"/>
      <c r="D433" s="1"/>
      <c r="E433" s="1"/>
      <c r="F433" s="1"/>
      <c r="G433" s="1"/>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8"/>
      <c r="AN433" s="38"/>
      <c r="AO433" s="38"/>
      <c r="AP433" s="38"/>
      <c r="AQ433" s="38"/>
      <c r="AR433" s="38"/>
      <c r="AS433" s="38"/>
      <c r="AT433" s="38"/>
      <c r="AU433" s="38"/>
      <c r="AV433" s="38"/>
    </row>
    <row r="434" spans="1:48" ht="15.5">
      <c r="A434" s="1"/>
      <c r="B434" s="1"/>
      <c r="C434" s="1"/>
      <c r="D434" s="1"/>
      <c r="E434" s="1"/>
      <c r="F434" s="1"/>
      <c r="G434" s="1"/>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8"/>
      <c r="AN434" s="38"/>
      <c r="AO434" s="38"/>
      <c r="AP434" s="38"/>
      <c r="AQ434" s="38"/>
      <c r="AR434" s="38"/>
      <c r="AS434" s="38"/>
      <c r="AT434" s="38"/>
      <c r="AU434" s="38"/>
      <c r="AV434" s="38"/>
    </row>
    <row r="435" spans="1:48" ht="15.5">
      <c r="A435" s="1"/>
      <c r="B435" s="1"/>
      <c r="C435" s="1"/>
      <c r="D435" s="1"/>
      <c r="E435" s="1"/>
      <c r="F435" s="1"/>
      <c r="G435" s="1"/>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8"/>
      <c r="AL435" s="38"/>
      <c r="AM435" s="38"/>
      <c r="AN435" s="38"/>
      <c r="AO435" s="38"/>
      <c r="AP435" s="38"/>
      <c r="AQ435" s="38"/>
      <c r="AR435" s="38"/>
      <c r="AS435" s="38"/>
      <c r="AT435" s="38"/>
      <c r="AU435" s="38"/>
      <c r="AV435" s="38"/>
    </row>
    <row r="436" spans="1:48" ht="15.5">
      <c r="A436" s="1"/>
      <c r="B436" s="1"/>
      <c r="C436" s="1"/>
      <c r="D436" s="1"/>
      <c r="E436" s="1"/>
      <c r="F436" s="1"/>
      <c r="G436" s="1"/>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8"/>
      <c r="AL436" s="38"/>
      <c r="AM436" s="38"/>
      <c r="AN436" s="38"/>
      <c r="AO436" s="38"/>
      <c r="AP436" s="38"/>
      <c r="AQ436" s="38"/>
      <c r="AR436" s="38"/>
      <c r="AS436" s="38"/>
      <c r="AT436" s="38"/>
      <c r="AU436" s="38"/>
      <c r="AV436" s="38"/>
    </row>
    <row r="437" spans="1:48" ht="15.5">
      <c r="A437" s="1"/>
      <c r="B437" s="1"/>
      <c r="C437" s="1"/>
      <c r="D437" s="1"/>
      <c r="E437" s="1"/>
      <c r="F437" s="1"/>
      <c r="G437" s="1"/>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8"/>
      <c r="AL437" s="38"/>
      <c r="AM437" s="38"/>
      <c r="AN437" s="38"/>
      <c r="AO437" s="38"/>
      <c r="AP437" s="38"/>
      <c r="AQ437" s="38"/>
      <c r="AR437" s="38"/>
      <c r="AS437" s="38"/>
      <c r="AT437" s="38"/>
      <c r="AU437" s="38"/>
      <c r="AV437" s="38"/>
    </row>
    <row r="438" spans="1:48" ht="15.5">
      <c r="A438" s="1"/>
      <c r="B438" s="1"/>
      <c r="C438" s="1"/>
      <c r="D438" s="1"/>
      <c r="E438" s="1"/>
      <c r="F438" s="1"/>
      <c r="G438" s="1"/>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8"/>
      <c r="AL438" s="38"/>
      <c r="AM438" s="38"/>
      <c r="AN438" s="38"/>
      <c r="AO438" s="38"/>
      <c r="AP438" s="38"/>
      <c r="AQ438" s="38"/>
      <c r="AR438" s="38"/>
      <c r="AS438" s="38"/>
      <c r="AT438" s="38"/>
      <c r="AU438" s="38"/>
      <c r="AV438" s="38"/>
    </row>
    <row r="439" spans="1:48" ht="15.5">
      <c r="A439" s="1"/>
      <c r="B439" s="1"/>
      <c r="C439" s="1"/>
      <c r="D439" s="1"/>
      <c r="E439" s="1"/>
      <c r="F439" s="1"/>
      <c r="G439" s="1"/>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c r="AU439" s="38"/>
      <c r="AV439" s="38"/>
    </row>
    <row r="440" spans="1:48" ht="15.5">
      <c r="A440" s="1"/>
      <c r="B440" s="1"/>
      <c r="C440" s="1"/>
      <c r="D440" s="1"/>
      <c r="E440" s="1"/>
      <c r="F440" s="1"/>
      <c r="G440" s="1"/>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8"/>
      <c r="AL440" s="38"/>
      <c r="AM440" s="38"/>
      <c r="AN440" s="38"/>
      <c r="AO440" s="38"/>
      <c r="AP440" s="38"/>
      <c r="AQ440" s="38"/>
      <c r="AR440" s="38"/>
      <c r="AS440" s="38"/>
      <c r="AT440" s="38"/>
      <c r="AU440" s="38"/>
      <c r="AV440" s="38"/>
    </row>
    <row r="441" spans="1:48" ht="15.5">
      <c r="A441" s="1"/>
      <c r="B441" s="1"/>
      <c r="C441" s="1"/>
      <c r="D441" s="1"/>
      <c r="E441" s="1"/>
      <c r="F441" s="1"/>
      <c r="G441" s="1"/>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8"/>
      <c r="AL441" s="38"/>
      <c r="AM441" s="38"/>
      <c r="AN441" s="38"/>
      <c r="AO441" s="38"/>
      <c r="AP441" s="38"/>
      <c r="AQ441" s="38"/>
      <c r="AR441" s="38"/>
      <c r="AS441" s="38"/>
      <c r="AT441" s="38"/>
      <c r="AU441" s="38"/>
      <c r="AV441" s="38"/>
    </row>
    <row r="442" spans="1:48" ht="15.5">
      <c r="A442" s="1"/>
      <c r="B442" s="1"/>
      <c r="C442" s="1"/>
      <c r="D442" s="1"/>
      <c r="E442" s="1"/>
      <c r="F442" s="1"/>
      <c r="G442" s="1"/>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c r="AO442" s="38"/>
      <c r="AP442" s="38"/>
      <c r="AQ442" s="38"/>
      <c r="AR442" s="38"/>
      <c r="AS442" s="38"/>
      <c r="AT442" s="38"/>
      <c r="AU442" s="38"/>
      <c r="AV442" s="38"/>
    </row>
    <row r="443" spans="1:48" ht="15.5">
      <c r="A443" s="1"/>
      <c r="B443" s="1"/>
      <c r="C443" s="1"/>
      <c r="D443" s="1"/>
      <c r="E443" s="1"/>
      <c r="F443" s="1"/>
      <c r="G443" s="1"/>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8"/>
      <c r="AL443" s="38"/>
      <c r="AM443" s="38"/>
      <c r="AN443" s="38"/>
      <c r="AO443" s="38"/>
      <c r="AP443" s="38"/>
      <c r="AQ443" s="38"/>
      <c r="AR443" s="38"/>
      <c r="AS443" s="38"/>
      <c r="AT443" s="38"/>
      <c r="AU443" s="38"/>
      <c r="AV443" s="38"/>
    </row>
    <row r="444" spans="1:48" ht="15.5">
      <c r="A444" s="1"/>
      <c r="B444" s="1"/>
      <c r="C444" s="1"/>
      <c r="D444" s="1"/>
      <c r="E444" s="1"/>
      <c r="F444" s="1"/>
      <c r="G444" s="1"/>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8"/>
      <c r="AL444" s="38"/>
      <c r="AM444" s="38"/>
      <c r="AN444" s="38"/>
      <c r="AO444" s="38"/>
      <c r="AP444" s="38"/>
      <c r="AQ444" s="38"/>
      <c r="AR444" s="38"/>
      <c r="AS444" s="38"/>
      <c r="AT444" s="38"/>
      <c r="AU444" s="38"/>
      <c r="AV444" s="38"/>
    </row>
    <row r="445" spans="1:48" ht="15.5">
      <c r="A445" s="1"/>
      <c r="B445" s="1"/>
      <c r="C445" s="1"/>
      <c r="D445" s="1"/>
      <c r="E445" s="1"/>
      <c r="F445" s="1"/>
      <c r="G445" s="1"/>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8"/>
      <c r="AL445" s="38"/>
      <c r="AM445" s="38"/>
      <c r="AN445" s="38"/>
      <c r="AO445" s="38"/>
      <c r="AP445" s="38"/>
      <c r="AQ445" s="38"/>
      <c r="AR445" s="38"/>
      <c r="AS445" s="38"/>
      <c r="AT445" s="38"/>
      <c r="AU445" s="38"/>
      <c r="AV445" s="38"/>
    </row>
    <row r="446" spans="1:48" ht="15.5">
      <c r="A446" s="1"/>
      <c r="B446" s="1"/>
      <c r="C446" s="1"/>
      <c r="D446" s="1"/>
      <c r="E446" s="1"/>
      <c r="F446" s="1"/>
      <c r="G446" s="1"/>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8"/>
      <c r="AL446" s="38"/>
      <c r="AM446" s="38"/>
      <c r="AN446" s="38"/>
      <c r="AO446" s="38"/>
      <c r="AP446" s="38"/>
      <c r="AQ446" s="38"/>
      <c r="AR446" s="38"/>
      <c r="AS446" s="38"/>
      <c r="AT446" s="38"/>
      <c r="AU446" s="38"/>
      <c r="AV446" s="38"/>
    </row>
    <row r="447" spans="1:48" ht="15.5">
      <c r="A447" s="1"/>
      <c r="B447" s="1"/>
      <c r="C447" s="1"/>
      <c r="D447" s="1"/>
      <c r="E447" s="1"/>
      <c r="F447" s="1"/>
      <c r="G447" s="1"/>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8"/>
      <c r="AL447" s="38"/>
      <c r="AM447" s="38"/>
      <c r="AN447" s="38"/>
      <c r="AO447" s="38"/>
      <c r="AP447" s="38"/>
      <c r="AQ447" s="38"/>
      <c r="AR447" s="38"/>
      <c r="AS447" s="38"/>
      <c r="AT447" s="38"/>
      <c r="AU447" s="38"/>
      <c r="AV447" s="38"/>
    </row>
    <row r="448" spans="1:48" ht="15.5">
      <c r="A448" s="1"/>
      <c r="B448" s="1"/>
      <c r="C448" s="1"/>
      <c r="D448" s="1"/>
      <c r="E448" s="1"/>
      <c r="F448" s="1"/>
      <c r="G448" s="1"/>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8"/>
      <c r="AL448" s="38"/>
      <c r="AM448" s="38"/>
      <c r="AN448" s="38"/>
      <c r="AO448" s="38"/>
      <c r="AP448" s="38"/>
      <c r="AQ448" s="38"/>
      <c r="AR448" s="38"/>
      <c r="AS448" s="38"/>
      <c r="AT448" s="38"/>
      <c r="AU448" s="38"/>
      <c r="AV448" s="38"/>
    </row>
    <row r="449" spans="1:48" ht="15.5">
      <c r="A449" s="1"/>
      <c r="B449" s="1"/>
      <c r="C449" s="1"/>
      <c r="D449" s="1"/>
      <c r="E449" s="1"/>
      <c r="F449" s="1"/>
      <c r="G449" s="1"/>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8"/>
      <c r="AL449" s="38"/>
      <c r="AM449" s="38"/>
      <c r="AN449" s="38"/>
      <c r="AO449" s="38"/>
      <c r="AP449" s="38"/>
      <c r="AQ449" s="38"/>
      <c r="AR449" s="38"/>
      <c r="AS449" s="38"/>
      <c r="AT449" s="38"/>
      <c r="AU449" s="38"/>
      <c r="AV449" s="38"/>
    </row>
    <row r="450" spans="1:48" ht="15.5">
      <c r="A450" s="1"/>
      <c r="B450" s="1"/>
      <c r="C450" s="1"/>
      <c r="D450" s="1"/>
      <c r="E450" s="1"/>
      <c r="F450" s="1"/>
      <c r="G450" s="1"/>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8"/>
      <c r="AL450" s="38"/>
      <c r="AM450" s="38"/>
      <c r="AN450" s="38"/>
      <c r="AO450" s="38"/>
      <c r="AP450" s="38"/>
      <c r="AQ450" s="38"/>
      <c r="AR450" s="38"/>
      <c r="AS450" s="38"/>
      <c r="AT450" s="38"/>
      <c r="AU450" s="38"/>
      <c r="AV450" s="38"/>
    </row>
    <row r="451" spans="1:48" ht="15.5">
      <c r="A451" s="1"/>
      <c r="B451" s="1"/>
      <c r="C451" s="1"/>
      <c r="D451" s="1"/>
      <c r="E451" s="1"/>
      <c r="F451" s="1"/>
      <c r="G451" s="1"/>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8"/>
      <c r="AL451" s="38"/>
      <c r="AM451" s="38"/>
      <c r="AN451" s="38"/>
      <c r="AO451" s="38"/>
      <c r="AP451" s="38"/>
      <c r="AQ451" s="38"/>
      <c r="AR451" s="38"/>
      <c r="AS451" s="38"/>
      <c r="AT451" s="38"/>
      <c r="AU451" s="38"/>
      <c r="AV451" s="38"/>
    </row>
    <row r="452" spans="1:48" ht="15.5">
      <c r="A452" s="1"/>
      <c r="B452" s="1"/>
      <c r="C452" s="1"/>
      <c r="D452" s="1"/>
      <c r="E452" s="1"/>
      <c r="F452" s="1"/>
      <c r="G452" s="1"/>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8"/>
      <c r="AL452" s="38"/>
      <c r="AM452" s="38"/>
      <c r="AN452" s="38"/>
      <c r="AO452" s="38"/>
      <c r="AP452" s="38"/>
      <c r="AQ452" s="38"/>
      <c r="AR452" s="38"/>
      <c r="AS452" s="38"/>
      <c r="AT452" s="38"/>
      <c r="AU452" s="38"/>
      <c r="AV452" s="38"/>
    </row>
    <row r="453" spans="1:48" ht="15.5">
      <c r="A453" s="1"/>
      <c r="B453" s="1"/>
      <c r="C453" s="1"/>
      <c r="D453" s="1"/>
      <c r="E453" s="1"/>
      <c r="F453" s="1"/>
      <c r="G453" s="1"/>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8"/>
      <c r="AL453" s="38"/>
      <c r="AM453" s="38"/>
      <c r="AN453" s="38"/>
      <c r="AO453" s="38"/>
      <c r="AP453" s="38"/>
      <c r="AQ453" s="38"/>
      <c r="AR453" s="38"/>
      <c r="AS453" s="38"/>
      <c r="AT453" s="38"/>
      <c r="AU453" s="38"/>
      <c r="AV453" s="38"/>
    </row>
    <row r="454" spans="1:48" ht="15.5">
      <c r="A454" s="1"/>
      <c r="B454" s="1"/>
      <c r="C454" s="1"/>
      <c r="D454" s="1"/>
      <c r="E454" s="1"/>
      <c r="F454" s="1"/>
      <c r="G454" s="1"/>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8"/>
      <c r="AL454" s="38"/>
      <c r="AM454" s="38"/>
      <c r="AN454" s="38"/>
      <c r="AO454" s="38"/>
      <c r="AP454" s="38"/>
      <c r="AQ454" s="38"/>
      <c r="AR454" s="38"/>
      <c r="AS454" s="38"/>
      <c r="AT454" s="38"/>
      <c r="AU454" s="38"/>
      <c r="AV454" s="38"/>
    </row>
    <row r="455" spans="1:48" ht="15.5">
      <c r="A455" s="1"/>
      <c r="B455" s="1"/>
      <c r="C455" s="1"/>
      <c r="D455" s="1"/>
      <c r="E455" s="1"/>
      <c r="F455" s="1"/>
      <c r="G455" s="1"/>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8"/>
      <c r="AN455" s="38"/>
      <c r="AO455" s="38"/>
      <c r="AP455" s="38"/>
      <c r="AQ455" s="38"/>
      <c r="AR455" s="38"/>
      <c r="AS455" s="38"/>
      <c r="AT455" s="38"/>
      <c r="AU455" s="38"/>
      <c r="AV455" s="38"/>
    </row>
    <row r="456" spans="1:48" ht="15.5">
      <c r="A456" s="1"/>
      <c r="B456" s="1"/>
      <c r="C456" s="1"/>
      <c r="D456" s="1"/>
      <c r="E456" s="1"/>
      <c r="F456" s="1"/>
      <c r="G456" s="1"/>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8"/>
      <c r="AL456" s="38"/>
      <c r="AM456" s="38"/>
      <c r="AN456" s="38"/>
      <c r="AO456" s="38"/>
      <c r="AP456" s="38"/>
      <c r="AQ456" s="38"/>
      <c r="AR456" s="38"/>
      <c r="AS456" s="38"/>
      <c r="AT456" s="38"/>
      <c r="AU456" s="38"/>
      <c r="AV456" s="38"/>
    </row>
    <row r="457" spans="1:48" ht="15.5">
      <c r="A457" s="1"/>
      <c r="B457" s="1"/>
      <c r="C457" s="1"/>
      <c r="D457" s="1"/>
      <c r="E457" s="1"/>
      <c r="F457" s="1"/>
      <c r="G457" s="1"/>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8"/>
      <c r="AL457" s="38"/>
      <c r="AM457" s="38"/>
      <c r="AN457" s="38"/>
      <c r="AO457" s="38"/>
      <c r="AP457" s="38"/>
      <c r="AQ457" s="38"/>
      <c r="AR457" s="38"/>
      <c r="AS457" s="38"/>
      <c r="AT457" s="38"/>
      <c r="AU457" s="38"/>
      <c r="AV457" s="38"/>
    </row>
    <row r="458" spans="1:48" ht="15.5">
      <c r="A458" s="1"/>
      <c r="B458" s="1"/>
      <c r="C458" s="1"/>
      <c r="D458" s="1"/>
      <c r="E458" s="1"/>
      <c r="F458" s="1"/>
      <c r="G458" s="1"/>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8"/>
      <c r="AL458" s="38"/>
      <c r="AM458" s="38"/>
      <c r="AN458" s="38"/>
      <c r="AO458" s="38"/>
      <c r="AP458" s="38"/>
      <c r="AQ458" s="38"/>
      <c r="AR458" s="38"/>
      <c r="AS458" s="38"/>
      <c r="AT458" s="38"/>
      <c r="AU458" s="38"/>
      <c r="AV458" s="38"/>
    </row>
    <row r="459" spans="1:48" ht="15.5">
      <c r="A459" s="1"/>
      <c r="B459" s="1"/>
      <c r="C459" s="1"/>
      <c r="D459" s="1"/>
      <c r="E459" s="1"/>
      <c r="F459" s="1"/>
      <c r="G459" s="1"/>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8"/>
      <c r="AL459" s="38"/>
      <c r="AM459" s="38"/>
      <c r="AN459" s="38"/>
      <c r="AO459" s="38"/>
      <c r="AP459" s="38"/>
      <c r="AQ459" s="38"/>
      <c r="AR459" s="38"/>
      <c r="AS459" s="38"/>
      <c r="AT459" s="38"/>
      <c r="AU459" s="38"/>
      <c r="AV459" s="38"/>
    </row>
    <row r="460" spans="1:48" ht="15.5">
      <c r="A460" s="1"/>
      <c r="B460" s="1"/>
      <c r="C460" s="1"/>
      <c r="D460" s="1"/>
      <c r="E460" s="1"/>
      <c r="F460" s="1"/>
      <c r="G460" s="1"/>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8"/>
      <c r="AL460" s="38"/>
      <c r="AM460" s="38"/>
      <c r="AN460" s="38"/>
      <c r="AO460" s="38"/>
      <c r="AP460" s="38"/>
      <c r="AQ460" s="38"/>
      <c r="AR460" s="38"/>
      <c r="AS460" s="38"/>
      <c r="AT460" s="38"/>
      <c r="AU460" s="38"/>
      <c r="AV460" s="38"/>
    </row>
    <row r="461" spans="1:48" ht="15.5">
      <c r="A461" s="1"/>
      <c r="B461" s="1"/>
      <c r="C461" s="1"/>
      <c r="D461" s="1"/>
      <c r="E461" s="1"/>
      <c r="F461" s="1"/>
      <c r="G461" s="1"/>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8"/>
      <c r="AL461" s="38"/>
      <c r="AM461" s="38"/>
      <c r="AN461" s="38"/>
      <c r="AO461" s="38"/>
      <c r="AP461" s="38"/>
      <c r="AQ461" s="38"/>
      <c r="AR461" s="38"/>
      <c r="AS461" s="38"/>
      <c r="AT461" s="38"/>
      <c r="AU461" s="38"/>
      <c r="AV461" s="38"/>
    </row>
    <row r="462" spans="1:48" ht="15.5">
      <c r="A462" s="1"/>
      <c r="B462" s="1"/>
      <c r="C462" s="1"/>
      <c r="D462" s="1"/>
      <c r="E462" s="1"/>
      <c r="F462" s="1"/>
      <c r="G462" s="1"/>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8"/>
      <c r="AL462" s="38"/>
      <c r="AM462" s="38"/>
      <c r="AN462" s="38"/>
      <c r="AO462" s="38"/>
      <c r="AP462" s="38"/>
      <c r="AQ462" s="38"/>
      <c r="AR462" s="38"/>
      <c r="AS462" s="38"/>
      <c r="AT462" s="38"/>
      <c r="AU462" s="38"/>
      <c r="AV462" s="38"/>
    </row>
    <row r="463" spans="1:48" ht="15.5">
      <c r="A463" s="1"/>
      <c r="B463" s="1"/>
      <c r="C463" s="1"/>
      <c r="D463" s="1"/>
      <c r="E463" s="1"/>
      <c r="F463" s="1"/>
      <c r="G463" s="1"/>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8"/>
      <c r="AL463" s="38"/>
      <c r="AM463" s="38"/>
      <c r="AN463" s="38"/>
      <c r="AO463" s="38"/>
      <c r="AP463" s="38"/>
      <c r="AQ463" s="38"/>
      <c r="AR463" s="38"/>
      <c r="AS463" s="38"/>
      <c r="AT463" s="38"/>
      <c r="AU463" s="38"/>
      <c r="AV463" s="38"/>
    </row>
    <row r="464" spans="1:48" ht="15.5">
      <c r="A464" s="1"/>
      <c r="B464" s="1"/>
      <c r="C464" s="1"/>
      <c r="D464" s="1"/>
      <c r="E464" s="1"/>
      <c r="F464" s="1"/>
      <c r="G464" s="1"/>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38"/>
      <c r="AL464" s="38"/>
      <c r="AM464" s="38"/>
      <c r="AN464" s="38"/>
      <c r="AO464" s="38"/>
      <c r="AP464" s="38"/>
      <c r="AQ464" s="38"/>
      <c r="AR464" s="38"/>
      <c r="AS464" s="38"/>
      <c r="AT464" s="38"/>
      <c r="AU464" s="38"/>
      <c r="AV464" s="38"/>
    </row>
    <row r="465" spans="1:48" ht="15.5">
      <c r="A465" s="1"/>
      <c r="B465" s="1"/>
      <c r="C465" s="1"/>
      <c r="D465" s="1"/>
      <c r="E465" s="1"/>
      <c r="F465" s="1"/>
      <c r="G465" s="1"/>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38"/>
      <c r="AL465" s="38"/>
      <c r="AM465" s="38"/>
      <c r="AN465" s="38"/>
      <c r="AO465" s="38"/>
      <c r="AP465" s="38"/>
      <c r="AQ465" s="38"/>
      <c r="AR465" s="38"/>
      <c r="AS465" s="38"/>
      <c r="AT465" s="38"/>
      <c r="AU465" s="38"/>
      <c r="AV465" s="38"/>
    </row>
    <row r="466" spans="1:48" ht="15.5">
      <c r="A466" s="1"/>
      <c r="B466" s="1"/>
      <c r="C466" s="1"/>
      <c r="D466" s="1"/>
      <c r="E466" s="1"/>
      <c r="F466" s="1"/>
      <c r="G466" s="1"/>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c r="AI466" s="38"/>
      <c r="AJ466" s="38"/>
      <c r="AK466" s="38"/>
      <c r="AL466" s="38"/>
      <c r="AM466" s="38"/>
      <c r="AN466" s="38"/>
      <c r="AO466" s="38"/>
      <c r="AP466" s="38"/>
      <c r="AQ466" s="38"/>
      <c r="AR466" s="38"/>
      <c r="AS466" s="38"/>
      <c r="AT466" s="38"/>
      <c r="AU466" s="38"/>
      <c r="AV466" s="38"/>
    </row>
    <row r="467" spans="1:48" ht="15.5">
      <c r="A467" s="1"/>
      <c r="B467" s="1"/>
      <c r="C467" s="1"/>
      <c r="D467" s="1"/>
      <c r="E467" s="1"/>
      <c r="F467" s="1"/>
      <c r="G467" s="1"/>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c r="AI467" s="38"/>
      <c r="AJ467" s="38"/>
      <c r="AK467" s="38"/>
      <c r="AL467" s="38"/>
      <c r="AM467" s="38"/>
      <c r="AN467" s="38"/>
      <c r="AO467" s="38"/>
      <c r="AP467" s="38"/>
      <c r="AQ467" s="38"/>
      <c r="AR467" s="38"/>
      <c r="AS467" s="38"/>
      <c r="AT467" s="38"/>
      <c r="AU467" s="38"/>
      <c r="AV467" s="38"/>
    </row>
    <row r="468" spans="1:48" ht="15.5">
      <c r="A468" s="1"/>
      <c r="B468" s="1"/>
      <c r="C468" s="1"/>
      <c r="D468" s="1"/>
      <c r="E468" s="1"/>
      <c r="F468" s="1"/>
      <c r="G468" s="1"/>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H468" s="38"/>
      <c r="AI468" s="38"/>
      <c r="AJ468" s="38"/>
      <c r="AK468" s="38"/>
      <c r="AL468" s="38"/>
      <c r="AM468" s="38"/>
      <c r="AN468" s="38"/>
      <c r="AO468" s="38"/>
      <c r="AP468" s="38"/>
      <c r="AQ468" s="38"/>
      <c r="AR468" s="38"/>
      <c r="AS468" s="38"/>
      <c r="AT468" s="38"/>
      <c r="AU468" s="38"/>
      <c r="AV468" s="38"/>
    </row>
    <row r="469" spans="1:48" ht="15.5">
      <c r="A469" s="1"/>
      <c r="B469" s="1"/>
      <c r="C469" s="1"/>
      <c r="D469" s="1"/>
      <c r="E469" s="1"/>
      <c r="F469" s="1"/>
      <c r="G469" s="1"/>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c r="AH469" s="38"/>
      <c r="AI469" s="38"/>
      <c r="AJ469" s="38"/>
      <c r="AK469" s="38"/>
      <c r="AL469" s="38"/>
      <c r="AM469" s="38"/>
      <c r="AN469" s="38"/>
      <c r="AO469" s="38"/>
      <c r="AP469" s="38"/>
      <c r="AQ469" s="38"/>
      <c r="AR469" s="38"/>
      <c r="AS469" s="38"/>
      <c r="AT469" s="38"/>
      <c r="AU469" s="38"/>
      <c r="AV469" s="38"/>
    </row>
    <row r="470" spans="1:48" ht="15.5">
      <c r="A470" s="1"/>
      <c r="B470" s="1"/>
      <c r="C470" s="1"/>
      <c r="D470" s="1"/>
      <c r="E470" s="1"/>
      <c r="F470" s="1"/>
      <c r="G470" s="1"/>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H470" s="38"/>
      <c r="AI470" s="38"/>
      <c r="AJ470" s="38"/>
      <c r="AK470" s="38"/>
      <c r="AL470" s="38"/>
      <c r="AM470" s="38"/>
      <c r="AN470" s="38"/>
      <c r="AO470" s="38"/>
      <c r="AP470" s="38"/>
      <c r="AQ470" s="38"/>
      <c r="AR470" s="38"/>
      <c r="AS470" s="38"/>
      <c r="AT470" s="38"/>
      <c r="AU470" s="38"/>
      <c r="AV470" s="38"/>
    </row>
    <row r="471" spans="1:48" ht="15.5">
      <c r="A471" s="1"/>
      <c r="B471" s="1"/>
      <c r="C471" s="1"/>
      <c r="D471" s="1"/>
      <c r="E471" s="1"/>
      <c r="F471" s="1"/>
      <c r="G471" s="1"/>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H471" s="38"/>
      <c r="AI471" s="38"/>
      <c r="AJ471" s="38"/>
      <c r="AK471" s="38"/>
      <c r="AL471" s="38"/>
      <c r="AM471" s="38"/>
      <c r="AN471" s="38"/>
      <c r="AO471" s="38"/>
      <c r="AP471" s="38"/>
      <c r="AQ471" s="38"/>
      <c r="AR471" s="38"/>
      <c r="AS471" s="38"/>
      <c r="AT471" s="38"/>
      <c r="AU471" s="38"/>
      <c r="AV471" s="38"/>
    </row>
    <row r="472" spans="1:48" ht="15.5">
      <c r="A472" s="1"/>
      <c r="B472" s="1"/>
      <c r="C472" s="1"/>
      <c r="D472" s="1"/>
      <c r="E472" s="1"/>
      <c r="F472" s="1"/>
      <c r="G472" s="1"/>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38"/>
      <c r="AL472" s="38"/>
      <c r="AM472" s="38"/>
      <c r="AN472" s="38"/>
      <c r="AO472" s="38"/>
      <c r="AP472" s="38"/>
      <c r="AQ472" s="38"/>
      <c r="AR472" s="38"/>
      <c r="AS472" s="38"/>
      <c r="AT472" s="38"/>
      <c r="AU472" s="38"/>
      <c r="AV472" s="38"/>
    </row>
    <row r="473" spans="1:48" ht="15.5">
      <c r="A473" s="1"/>
      <c r="B473" s="1"/>
      <c r="C473" s="1"/>
      <c r="D473" s="1"/>
      <c r="E473" s="1"/>
      <c r="F473" s="1"/>
      <c r="G473" s="1"/>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38"/>
      <c r="AL473" s="38"/>
      <c r="AM473" s="38"/>
      <c r="AN473" s="38"/>
      <c r="AO473" s="38"/>
      <c r="AP473" s="38"/>
      <c r="AQ473" s="38"/>
      <c r="AR473" s="38"/>
      <c r="AS473" s="38"/>
      <c r="AT473" s="38"/>
      <c r="AU473" s="38"/>
      <c r="AV473" s="38"/>
    </row>
    <row r="474" spans="1:48" ht="15.5">
      <c r="A474" s="1"/>
      <c r="B474" s="1"/>
      <c r="C474" s="1"/>
      <c r="D474" s="1"/>
      <c r="E474" s="1"/>
      <c r="F474" s="1"/>
      <c r="G474" s="1"/>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H474" s="38"/>
      <c r="AI474" s="38"/>
      <c r="AJ474" s="38"/>
      <c r="AK474" s="38"/>
      <c r="AL474" s="38"/>
      <c r="AM474" s="38"/>
      <c r="AN474" s="38"/>
      <c r="AO474" s="38"/>
      <c r="AP474" s="38"/>
      <c r="AQ474" s="38"/>
      <c r="AR474" s="38"/>
      <c r="AS474" s="38"/>
      <c r="AT474" s="38"/>
      <c r="AU474" s="38"/>
      <c r="AV474" s="38"/>
    </row>
    <row r="475" spans="1:48" ht="15.5">
      <c r="A475" s="1"/>
      <c r="B475" s="1"/>
      <c r="C475" s="1"/>
      <c r="D475" s="1"/>
      <c r="E475" s="1"/>
      <c r="F475" s="1"/>
      <c r="G475" s="1"/>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c r="AF475" s="38"/>
      <c r="AG475" s="38"/>
      <c r="AH475" s="38"/>
      <c r="AI475" s="38"/>
      <c r="AJ475" s="38"/>
      <c r="AK475" s="38"/>
      <c r="AL475" s="38"/>
      <c r="AM475" s="38"/>
      <c r="AN475" s="38"/>
      <c r="AO475" s="38"/>
      <c r="AP475" s="38"/>
      <c r="AQ475" s="38"/>
      <c r="AR475" s="38"/>
      <c r="AS475" s="38"/>
      <c r="AT475" s="38"/>
      <c r="AU475" s="38"/>
      <c r="AV475" s="38"/>
    </row>
    <row r="476" spans="1:48" ht="15.5">
      <c r="A476" s="1"/>
      <c r="B476" s="1"/>
      <c r="C476" s="1"/>
      <c r="D476" s="1"/>
      <c r="E476" s="1"/>
      <c r="F476" s="1"/>
      <c r="G476" s="1"/>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38"/>
      <c r="AL476" s="38"/>
      <c r="AM476" s="38"/>
      <c r="AN476" s="38"/>
      <c r="AO476" s="38"/>
      <c r="AP476" s="38"/>
      <c r="AQ476" s="38"/>
      <c r="AR476" s="38"/>
      <c r="AS476" s="38"/>
      <c r="AT476" s="38"/>
      <c r="AU476" s="38"/>
      <c r="AV476" s="38"/>
    </row>
    <row r="477" spans="1:48" ht="15.5">
      <c r="A477" s="1"/>
      <c r="B477" s="1"/>
      <c r="C477" s="1"/>
      <c r="D477" s="1"/>
      <c r="E477" s="1"/>
      <c r="F477" s="1"/>
      <c r="G477" s="1"/>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H477" s="38"/>
      <c r="AI477" s="38"/>
      <c r="AJ477" s="38"/>
      <c r="AK477" s="38"/>
      <c r="AL477" s="38"/>
      <c r="AM477" s="38"/>
      <c r="AN477" s="38"/>
      <c r="AO477" s="38"/>
      <c r="AP477" s="38"/>
      <c r="AQ477" s="38"/>
      <c r="AR477" s="38"/>
      <c r="AS477" s="38"/>
      <c r="AT477" s="38"/>
      <c r="AU477" s="38"/>
      <c r="AV477" s="38"/>
    </row>
    <row r="478" spans="1:48" ht="15.5">
      <c r="A478" s="1"/>
      <c r="B478" s="1"/>
      <c r="C478" s="1"/>
      <c r="D478" s="1"/>
      <c r="E478" s="1"/>
      <c r="F478" s="1"/>
      <c r="G478" s="1"/>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c r="AF478" s="38"/>
      <c r="AG478" s="38"/>
      <c r="AH478" s="38"/>
      <c r="AI478" s="38"/>
      <c r="AJ478" s="38"/>
      <c r="AK478" s="38"/>
      <c r="AL478" s="38"/>
      <c r="AM478" s="38"/>
      <c r="AN478" s="38"/>
      <c r="AO478" s="38"/>
      <c r="AP478" s="38"/>
      <c r="AQ478" s="38"/>
      <c r="AR478" s="38"/>
      <c r="AS478" s="38"/>
      <c r="AT478" s="38"/>
      <c r="AU478" s="38"/>
      <c r="AV478" s="38"/>
    </row>
    <row r="479" spans="1:48" ht="15.5">
      <c r="A479" s="1"/>
      <c r="B479" s="1"/>
      <c r="C479" s="1"/>
      <c r="D479" s="1"/>
      <c r="E479" s="1"/>
      <c r="F479" s="1"/>
      <c r="G479" s="1"/>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H479" s="38"/>
      <c r="AI479" s="38"/>
      <c r="AJ479" s="38"/>
      <c r="AK479" s="38"/>
      <c r="AL479" s="38"/>
      <c r="AM479" s="38"/>
      <c r="AN479" s="38"/>
      <c r="AO479" s="38"/>
      <c r="AP479" s="38"/>
      <c r="AQ479" s="38"/>
      <c r="AR479" s="38"/>
      <c r="AS479" s="38"/>
      <c r="AT479" s="38"/>
      <c r="AU479" s="38"/>
      <c r="AV479" s="38"/>
    </row>
    <row r="480" spans="1:48" ht="15.5">
      <c r="A480" s="1"/>
      <c r="B480" s="1"/>
      <c r="C480" s="1"/>
      <c r="D480" s="1"/>
      <c r="E480" s="1"/>
      <c r="F480" s="1"/>
      <c r="G480" s="1"/>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38"/>
      <c r="AI480" s="38"/>
      <c r="AJ480" s="38"/>
      <c r="AK480" s="38"/>
      <c r="AL480" s="38"/>
      <c r="AM480" s="38"/>
      <c r="AN480" s="38"/>
      <c r="AO480" s="38"/>
      <c r="AP480" s="38"/>
      <c r="AQ480" s="38"/>
      <c r="AR480" s="38"/>
      <c r="AS480" s="38"/>
      <c r="AT480" s="38"/>
      <c r="AU480" s="38"/>
      <c r="AV480" s="38"/>
    </row>
    <row r="481" spans="1:48" ht="15.5">
      <c r="A481" s="1"/>
      <c r="B481" s="1"/>
      <c r="C481" s="1"/>
      <c r="D481" s="1"/>
      <c r="E481" s="1"/>
      <c r="F481" s="1"/>
      <c r="G481" s="1"/>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c r="AH481" s="38"/>
      <c r="AI481" s="38"/>
      <c r="AJ481" s="38"/>
      <c r="AK481" s="38"/>
      <c r="AL481" s="38"/>
      <c r="AM481" s="38"/>
      <c r="AN481" s="38"/>
      <c r="AO481" s="38"/>
      <c r="AP481" s="38"/>
      <c r="AQ481" s="38"/>
      <c r="AR481" s="38"/>
      <c r="AS481" s="38"/>
      <c r="AT481" s="38"/>
      <c r="AU481" s="38"/>
      <c r="AV481" s="38"/>
    </row>
    <row r="482" spans="1:48" ht="15.5">
      <c r="A482" s="1"/>
      <c r="B482" s="1"/>
      <c r="C482" s="1"/>
      <c r="D482" s="1"/>
      <c r="E482" s="1"/>
      <c r="F482" s="1"/>
      <c r="G482" s="1"/>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c r="AI482" s="38"/>
      <c r="AJ482" s="38"/>
      <c r="AK482" s="38"/>
      <c r="AL482" s="38"/>
      <c r="AM482" s="38"/>
      <c r="AN482" s="38"/>
      <c r="AO482" s="38"/>
      <c r="AP482" s="38"/>
      <c r="AQ482" s="38"/>
      <c r="AR482" s="38"/>
      <c r="AS482" s="38"/>
      <c r="AT482" s="38"/>
      <c r="AU482" s="38"/>
      <c r="AV482" s="38"/>
    </row>
    <row r="483" spans="1:48" ht="15.5">
      <c r="A483" s="1"/>
      <c r="B483" s="1"/>
      <c r="C483" s="1"/>
      <c r="D483" s="1"/>
      <c r="E483" s="1"/>
      <c r="F483" s="1"/>
      <c r="G483" s="1"/>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38"/>
      <c r="AJ483" s="38"/>
      <c r="AK483" s="38"/>
      <c r="AL483" s="38"/>
      <c r="AM483" s="38"/>
      <c r="AN483" s="38"/>
      <c r="AO483" s="38"/>
      <c r="AP483" s="38"/>
      <c r="AQ483" s="38"/>
      <c r="AR483" s="38"/>
      <c r="AS483" s="38"/>
      <c r="AT483" s="38"/>
      <c r="AU483" s="38"/>
      <c r="AV483" s="38"/>
    </row>
    <row r="484" spans="1:48" ht="15.5">
      <c r="A484" s="1"/>
      <c r="B484" s="1"/>
      <c r="C484" s="1"/>
      <c r="D484" s="1"/>
      <c r="E484" s="1"/>
      <c r="F484" s="1"/>
      <c r="G484" s="1"/>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38"/>
      <c r="AJ484" s="38"/>
      <c r="AK484" s="38"/>
      <c r="AL484" s="38"/>
      <c r="AM484" s="38"/>
      <c r="AN484" s="38"/>
      <c r="AO484" s="38"/>
      <c r="AP484" s="38"/>
      <c r="AQ484" s="38"/>
      <c r="AR484" s="38"/>
      <c r="AS484" s="38"/>
      <c r="AT484" s="38"/>
      <c r="AU484" s="38"/>
      <c r="AV484" s="38"/>
    </row>
    <row r="485" spans="1:48" ht="15.5">
      <c r="A485" s="1"/>
      <c r="B485" s="1"/>
      <c r="C485" s="1"/>
      <c r="D485" s="1"/>
      <c r="E485" s="1"/>
      <c r="F485" s="1"/>
      <c r="G485" s="1"/>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H485" s="38"/>
      <c r="AI485" s="38"/>
      <c r="AJ485" s="38"/>
      <c r="AK485" s="38"/>
      <c r="AL485" s="38"/>
      <c r="AM485" s="38"/>
      <c r="AN485" s="38"/>
      <c r="AO485" s="38"/>
      <c r="AP485" s="38"/>
      <c r="AQ485" s="38"/>
      <c r="AR485" s="38"/>
      <c r="AS485" s="38"/>
      <c r="AT485" s="38"/>
      <c r="AU485" s="38"/>
      <c r="AV485" s="38"/>
    </row>
    <row r="486" spans="1:48" ht="15.5">
      <c r="A486" s="1"/>
      <c r="B486" s="1"/>
      <c r="C486" s="1"/>
      <c r="D486" s="1"/>
      <c r="E486" s="1"/>
      <c r="F486" s="1"/>
      <c r="G486" s="1"/>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H486" s="38"/>
      <c r="AI486" s="38"/>
      <c r="AJ486" s="38"/>
      <c r="AK486" s="38"/>
      <c r="AL486" s="38"/>
      <c r="AM486" s="38"/>
      <c r="AN486" s="38"/>
      <c r="AO486" s="38"/>
      <c r="AP486" s="38"/>
      <c r="AQ486" s="38"/>
      <c r="AR486" s="38"/>
      <c r="AS486" s="38"/>
      <c r="AT486" s="38"/>
      <c r="AU486" s="38"/>
      <c r="AV486" s="38"/>
    </row>
    <row r="487" spans="1:48" ht="15.5">
      <c r="A487" s="1"/>
      <c r="B487" s="1"/>
      <c r="C487" s="1"/>
      <c r="D487" s="1"/>
      <c r="E487" s="1"/>
      <c r="F487" s="1"/>
      <c r="G487" s="1"/>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c r="AH487" s="38"/>
      <c r="AI487" s="38"/>
      <c r="AJ487" s="38"/>
      <c r="AK487" s="38"/>
      <c r="AL487" s="38"/>
      <c r="AM487" s="38"/>
      <c r="AN487" s="38"/>
      <c r="AO487" s="38"/>
      <c r="AP487" s="38"/>
      <c r="AQ487" s="38"/>
      <c r="AR487" s="38"/>
      <c r="AS487" s="38"/>
      <c r="AT487" s="38"/>
      <c r="AU487" s="38"/>
      <c r="AV487" s="38"/>
    </row>
    <row r="488" spans="1:48" ht="15.5">
      <c r="A488" s="1"/>
      <c r="B488" s="1"/>
      <c r="C488" s="1"/>
      <c r="D488" s="1"/>
      <c r="E488" s="1"/>
      <c r="F488" s="1"/>
      <c r="G488" s="1"/>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c r="AI488" s="38"/>
      <c r="AJ488" s="38"/>
      <c r="AK488" s="38"/>
      <c r="AL488" s="38"/>
      <c r="AM488" s="38"/>
      <c r="AN488" s="38"/>
      <c r="AO488" s="38"/>
      <c r="AP488" s="38"/>
      <c r="AQ488" s="38"/>
      <c r="AR488" s="38"/>
      <c r="AS488" s="38"/>
      <c r="AT488" s="38"/>
      <c r="AU488" s="38"/>
      <c r="AV488" s="38"/>
    </row>
    <row r="489" spans="1:48" ht="15.5">
      <c r="A489" s="1"/>
      <c r="B489" s="1"/>
      <c r="C489" s="1"/>
      <c r="D489" s="1"/>
      <c r="E489" s="1"/>
      <c r="F489" s="1"/>
      <c r="G489" s="1"/>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38"/>
      <c r="AL489" s="38"/>
      <c r="AM489" s="38"/>
      <c r="AN489" s="38"/>
      <c r="AO489" s="38"/>
      <c r="AP489" s="38"/>
      <c r="AQ489" s="38"/>
      <c r="AR489" s="38"/>
      <c r="AS489" s="38"/>
      <c r="AT489" s="38"/>
      <c r="AU489" s="38"/>
      <c r="AV489" s="38"/>
    </row>
    <row r="490" spans="1:48" ht="15.5">
      <c r="A490" s="1"/>
      <c r="B490" s="1"/>
      <c r="C490" s="1"/>
      <c r="D490" s="1"/>
      <c r="E490" s="1"/>
      <c r="F490" s="1"/>
      <c r="G490" s="1"/>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38"/>
      <c r="AL490" s="38"/>
      <c r="AM490" s="38"/>
      <c r="AN490" s="38"/>
      <c r="AO490" s="38"/>
      <c r="AP490" s="38"/>
      <c r="AQ490" s="38"/>
      <c r="AR490" s="38"/>
      <c r="AS490" s="38"/>
      <c r="AT490" s="38"/>
      <c r="AU490" s="38"/>
      <c r="AV490" s="38"/>
    </row>
    <row r="491" spans="1:48" ht="15.5">
      <c r="A491" s="1"/>
      <c r="B491" s="1"/>
      <c r="C491" s="1"/>
      <c r="D491" s="1"/>
      <c r="E491" s="1"/>
      <c r="F491" s="1"/>
      <c r="G491" s="1"/>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38"/>
      <c r="AL491" s="38"/>
      <c r="AM491" s="38"/>
      <c r="AN491" s="38"/>
      <c r="AO491" s="38"/>
      <c r="AP491" s="38"/>
      <c r="AQ491" s="38"/>
      <c r="AR491" s="38"/>
      <c r="AS491" s="38"/>
      <c r="AT491" s="38"/>
      <c r="AU491" s="38"/>
      <c r="AV491" s="38"/>
    </row>
    <row r="492" spans="1:48" ht="15.5">
      <c r="A492" s="1"/>
      <c r="B492" s="1"/>
      <c r="C492" s="1"/>
      <c r="D492" s="1"/>
      <c r="E492" s="1"/>
      <c r="F492" s="1"/>
      <c r="G492" s="1"/>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c r="AI492" s="38"/>
      <c r="AJ492" s="38"/>
      <c r="AK492" s="38"/>
      <c r="AL492" s="38"/>
      <c r="AM492" s="38"/>
      <c r="AN492" s="38"/>
      <c r="AO492" s="38"/>
      <c r="AP492" s="38"/>
      <c r="AQ492" s="38"/>
      <c r="AR492" s="38"/>
      <c r="AS492" s="38"/>
      <c r="AT492" s="38"/>
      <c r="AU492" s="38"/>
      <c r="AV492" s="38"/>
    </row>
    <row r="493" spans="1:48" ht="15.5">
      <c r="A493" s="1"/>
      <c r="B493" s="1"/>
      <c r="C493" s="1"/>
      <c r="D493" s="1"/>
      <c r="E493" s="1"/>
      <c r="F493" s="1"/>
      <c r="G493" s="1"/>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38"/>
      <c r="AJ493" s="38"/>
      <c r="AK493" s="38"/>
      <c r="AL493" s="38"/>
      <c r="AM493" s="38"/>
      <c r="AN493" s="38"/>
      <c r="AO493" s="38"/>
      <c r="AP493" s="38"/>
      <c r="AQ493" s="38"/>
      <c r="AR493" s="38"/>
      <c r="AS493" s="38"/>
      <c r="AT493" s="38"/>
      <c r="AU493" s="38"/>
      <c r="AV493" s="38"/>
    </row>
    <row r="494" spans="1:48" ht="15.5">
      <c r="A494" s="1"/>
      <c r="B494" s="1"/>
      <c r="C494" s="1"/>
      <c r="D494" s="1"/>
      <c r="E494" s="1"/>
      <c r="F494" s="1"/>
      <c r="G494" s="1"/>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38"/>
      <c r="AJ494" s="38"/>
      <c r="AK494" s="38"/>
      <c r="AL494" s="38"/>
      <c r="AM494" s="38"/>
      <c r="AN494" s="38"/>
      <c r="AO494" s="38"/>
      <c r="AP494" s="38"/>
      <c r="AQ494" s="38"/>
      <c r="AR494" s="38"/>
      <c r="AS494" s="38"/>
      <c r="AT494" s="38"/>
      <c r="AU494" s="38"/>
      <c r="AV494" s="38"/>
    </row>
    <row r="495" spans="1:48" ht="15.5">
      <c r="A495" s="1"/>
      <c r="B495" s="1"/>
      <c r="C495" s="1"/>
      <c r="D495" s="1"/>
      <c r="E495" s="1"/>
      <c r="F495" s="1"/>
      <c r="G495" s="1"/>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c r="AI495" s="38"/>
      <c r="AJ495" s="38"/>
      <c r="AK495" s="38"/>
      <c r="AL495" s="38"/>
      <c r="AM495" s="38"/>
      <c r="AN495" s="38"/>
      <c r="AO495" s="38"/>
      <c r="AP495" s="38"/>
      <c r="AQ495" s="38"/>
      <c r="AR495" s="38"/>
      <c r="AS495" s="38"/>
      <c r="AT495" s="38"/>
      <c r="AU495" s="38"/>
      <c r="AV495" s="38"/>
    </row>
    <row r="496" spans="1:48" ht="15.5">
      <c r="A496" s="1"/>
      <c r="B496" s="1"/>
      <c r="C496" s="1"/>
      <c r="D496" s="1"/>
      <c r="E496" s="1"/>
      <c r="F496" s="1"/>
      <c r="G496" s="1"/>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c r="AI496" s="38"/>
      <c r="AJ496" s="38"/>
      <c r="AK496" s="38"/>
      <c r="AL496" s="38"/>
      <c r="AM496" s="38"/>
      <c r="AN496" s="38"/>
      <c r="AO496" s="38"/>
      <c r="AP496" s="38"/>
      <c r="AQ496" s="38"/>
      <c r="AR496" s="38"/>
      <c r="AS496" s="38"/>
      <c r="AT496" s="38"/>
      <c r="AU496" s="38"/>
      <c r="AV496" s="38"/>
    </row>
    <row r="497" spans="1:48" ht="15.5">
      <c r="A497" s="1"/>
      <c r="B497" s="1"/>
      <c r="C497" s="1"/>
      <c r="D497" s="1"/>
      <c r="E497" s="1"/>
      <c r="F497" s="1"/>
      <c r="G497" s="1"/>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c r="AI497" s="38"/>
      <c r="AJ497" s="38"/>
      <c r="AK497" s="38"/>
      <c r="AL497" s="38"/>
      <c r="AM497" s="38"/>
      <c r="AN497" s="38"/>
      <c r="AO497" s="38"/>
      <c r="AP497" s="38"/>
      <c r="AQ497" s="38"/>
      <c r="AR497" s="38"/>
      <c r="AS497" s="38"/>
      <c r="AT497" s="38"/>
      <c r="AU497" s="38"/>
      <c r="AV497" s="38"/>
    </row>
    <row r="498" spans="1:48" ht="15.5">
      <c r="A498" s="1"/>
      <c r="B498" s="1"/>
      <c r="C498" s="1"/>
      <c r="D498" s="1"/>
      <c r="E498" s="1"/>
      <c r="F498" s="1"/>
      <c r="G498" s="1"/>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38"/>
      <c r="AJ498" s="38"/>
      <c r="AK498" s="38"/>
      <c r="AL498" s="38"/>
      <c r="AM498" s="38"/>
      <c r="AN498" s="38"/>
      <c r="AO498" s="38"/>
      <c r="AP498" s="38"/>
      <c r="AQ498" s="38"/>
      <c r="AR498" s="38"/>
      <c r="AS498" s="38"/>
      <c r="AT498" s="38"/>
      <c r="AU498" s="38"/>
      <c r="AV498" s="38"/>
    </row>
    <row r="499" spans="1:48" ht="15.5">
      <c r="A499" s="1"/>
      <c r="B499" s="1"/>
      <c r="C499" s="1"/>
      <c r="D499" s="1"/>
      <c r="E499" s="1"/>
      <c r="F499" s="1"/>
      <c r="G499" s="1"/>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c r="AI499" s="38"/>
      <c r="AJ499" s="38"/>
      <c r="AK499" s="38"/>
      <c r="AL499" s="38"/>
      <c r="AM499" s="38"/>
      <c r="AN499" s="38"/>
      <c r="AO499" s="38"/>
      <c r="AP499" s="38"/>
      <c r="AQ499" s="38"/>
      <c r="AR499" s="38"/>
      <c r="AS499" s="38"/>
      <c r="AT499" s="38"/>
      <c r="AU499" s="38"/>
      <c r="AV499" s="38"/>
    </row>
    <row r="500" spans="1:48" ht="15.5">
      <c r="A500" s="1"/>
      <c r="B500" s="1"/>
      <c r="C500" s="1"/>
      <c r="D500" s="1"/>
      <c r="E500" s="1"/>
      <c r="F500" s="1"/>
      <c r="G500" s="1"/>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c r="AI500" s="38"/>
      <c r="AJ500" s="38"/>
      <c r="AK500" s="38"/>
      <c r="AL500" s="38"/>
      <c r="AM500" s="38"/>
      <c r="AN500" s="38"/>
      <c r="AO500" s="38"/>
      <c r="AP500" s="38"/>
      <c r="AQ500" s="38"/>
      <c r="AR500" s="38"/>
      <c r="AS500" s="38"/>
      <c r="AT500" s="38"/>
      <c r="AU500" s="38"/>
      <c r="AV500" s="38"/>
    </row>
    <row r="501" spans="1:48" ht="15.5">
      <c r="A501" s="1"/>
      <c r="B501" s="1"/>
      <c r="C501" s="1"/>
      <c r="D501" s="1"/>
      <c r="E501" s="1"/>
      <c r="F501" s="1"/>
      <c r="G501" s="1"/>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H501" s="38"/>
      <c r="AI501" s="38"/>
      <c r="AJ501" s="38"/>
      <c r="AK501" s="38"/>
      <c r="AL501" s="38"/>
      <c r="AM501" s="38"/>
      <c r="AN501" s="38"/>
      <c r="AO501" s="38"/>
      <c r="AP501" s="38"/>
      <c r="AQ501" s="38"/>
      <c r="AR501" s="38"/>
      <c r="AS501" s="38"/>
      <c r="AT501" s="38"/>
      <c r="AU501" s="38"/>
      <c r="AV501" s="38"/>
    </row>
    <row r="502" spans="1:48" ht="15.5">
      <c r="A502" s="1"/>
      <c r="B502" s="1"/>
      <c r="C502" s="1"/>
      <c r="D502" s="1"/>
      <c r="E502" s="1"/>
      <c r="F502" s="1"/>
      <c r="G502" s="1"/>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c r="AE502" s="38"/>
      <c r="AF502" s="38"/>
      <c r="AG502" s="38"/>
      <c r="AH502" s="38"/>
      <c r="AI502" s="38"/>
      <c r="AJ502" s="38"/>
      <c r="AK502" s="38"/>
      <c r="AL502" s="38"/>
      <c r="AM502" s="38"/>
      <c r="AN502" s="38"/>
      <c r="AO502" s="38"/>
      <c r="AP502" s="38"/>
      <c r="AQ502" s="38"/>
      <c r="AR502" s="38"/>
      <c r="AS502" s="38"/>
      <c r="AT502" s="38"/>
      <c r="AU502" s="38"/>
      <c r="AV502" s="38"/>
    </row>
    <row r="503" spans="1:48" ht="15.5">
      <c r="A503" s="1"/>
      <c r="B503" s="1"/>
      <c r="C503" s="1"/>
      <c r="D503" s="1"/>
      <c r="E503" s="1"/>
      <c r="F503" s="1"/>
      <c r="G503" s="1"/>
      <c r="H503" s="38"/>
      <c r="I503" s="38"/>
      <c r="J503" s="38"/>
      <c r="K503" s="38"/>
      <c r="L503" s="38"/>
      <c r="M503" s="38"/>
      <c r="N503" s="38"/>
      <c r="O503" s="38"/>
      <c r="P503" s="38"/>
      <c r="Q503" s="38"/>
      <c r="R503" s="38"/>
      <c r="S503" s="38"/>
      <c r="T503" s="38"/>
      <c r="U503" s="38"/>
      <c r="V503" s="38"/>
      <c r="W503" s="38"/>
      <c r="X503" s="38"/>
      <c r="Y503" s="38"/>
      <c r="Z503" s="38"/>
      <c r="AA503" s="38"/>
      <c r="AB503" s="38"/>
      <c r="AC503" s="38"/>
      <c r="AD503" s="38"/>
      <c r="AE503" s="38"/>
      <c r="AF503" s="38"/>
      <c r="AG503" s="38"/>
      <c r="AH503" s="38"/>
      <c r="AI503" s="38"/>
      <c r="AJ503" s="38"/>
      <c r="AK503" s="38"/>
      <c r="AL503" s="38"/>
      <c r="AM503" s="38"/>
      <c r="AN503" s="38"/>
      <c r="AO503" s="38"/>
      <c r="AP503" s="38"/>
      <c r="AQ503" s="38"/>
      <c r="AR503" s="38"/>
      <c r="AS503" s="38"/>
      <c r="AT503" s="38"/>
      <c r="AU503" s="38"/>
      <c r="AV503" s="38"/>
    </row>
    <row r="504" spans="1:48" ht="15.5">
      <c r="A504" s="1"/>
      <c r="B504" s="1"/>
      <c r="C504" s="1"/>
      <c r="D504" s="1"/>
      <c r="E504" s="1"/>
      <c r="F504" s="1"/>
      <c r="G504" s="1"/>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H504" s="38"/>
      <c r="AI504" s="38"/>
      <c r="AJ504" s="38"/>
      <c r="AK504" s="38"/>
      <c r="AL504" s="38"/>
      <c r="AM504" s="38"/>
      <c r="AN504" s="38"/>
      <c r="AO504" s="38"/>
      <c r="AP504" s="38"/>
      <c r="AQ504" s="38"/>
      <c r="AR504" s="38"/>
      <c r="AS504" s="38"/>
      <c r="AT504" s="38"/>
      <c r="AU504" s="38"/>
      <c r="AV504" s="38"/>
    </row>
    <row r="505" spans="1:48" ht="15.5">
      <c r="A505" s="1"/>
      <c r="B505" s="1"/>
      <c r="C505" s="1"/>
      <c r="D505" s="1"/>
      <c r="E505" s="1"/>
      <c r="F505" s="1"/>
      <c r="G505" s="1"/>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H505" s="38"/>
      <c r="AI505" s="38"/>
      <c r="AJ505" s="38"/>
      <c r="AK505" s="38"/>
      <c r="AL505" s="38"/>
      <c r="AM505" s="38"/>
      <c r="AN505" s="38"/>
      <c r="AO505" s="38"/>
      <c r="AP505" s="38"/>
      <c r="AQ505" s="38"/>
      <c r="AR505" s="38"/>
      <c r="AS505" s="38"/>
      <c r="AT505" s="38"/>
      <c r="AU505" s="38"/>
      <c r="AV505" s="38"/>
    </row>
    <row r="506" spans="1:48" ht="15.5">
      <c r="A506" s="1"/>
      <c r="B506" s="1"/>
      <c r="C506" s="1"/>
      <c r="D506" s="1"/>
      <c r="E506" s="1"/>
      <c r="F506" s="1"/>
      <c r="G506" s="1"/>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c r="AE506" s="38"/>
      <c r="AF506" s="38"/>
      <c r="AG506" s="38"/>
      <c r="AH506" s="38"/>
      <c r="AI506" s="38"/>
      <c r="AJ506" s="38"/>
      <c r="AK506" s="38"/>
      <c r="AL506" s="38"/>
      <c r="AM506" s="38"/>
      <c r="AN506" s="38"/>
      <c r="AO506" s="38"/>
      <c r="AP506" s="38"/>
      <c r="AQ506" s="38"/>
      <c r="AR506" s="38"/>
      <c r="AS506" s="38"/>
      <c r="AT506" s="38"/>
      <c r="AU506" s="38"/>
      <c r="AV506" s="38"/>
    </row>
    <row r="507" spans="1:48" ht="15.5">
      <c r="A507" s="1"/>
      <c r="B507" s="1"/>
      <c r="C507" s="1"/>
      <c r="D507" s="1"/>
      <c r="E507" s="1"/>
      <c r="F507" s="1"/>
      <c r="G507" s="1"/>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H507" s="38"/>
      <c r="AI507" s="38"/>
      <c r="AJ507" s="38"/>
      <c r="AK507" s="38"/>
      <c r="AL507" s="38"/>
      <c r="AM507" s="38"/>
      <c r="AN507" s="38"/>
      <c r="AO507" s="38"/>
      <c r="AP507" s="38"/>
      <c r="AQ507" s="38"/>
      <c r="AR507" s="38"/>
      <c r="AS507" s="38"/>
      <c r="AT507" s="38"/>
      <c r="AU507" s="38"/>
      <c r="AV507" s="38"/>
    </row>
    <row r="508" spans="1:48" ht="15.5">
      <c r="A508" s="1"/>
      <c r="B508" s="1"/>
      <c r="C508" s="1"/>
      <c r="D508" s="1"/>
      <c r="E508" s="1"/>
      <c r="F508" s="1"/>
      <c r="G508" s="1"/>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H508" s="38"/>
      <c r="AI508" s="38"/>
      <c r="AJ508" s="38"/>
      <c r="AK508" s="38"/>
      <c r="AL508" s="38"/>
      <c r="AM508" s="38"/>
      <c r="AN508" s="38"/>
      <c r="AO508" s="38"/>
      <c r="AP508" s="38"/>
      <c r="AQ508" s="38"/>
      <c r="AR508" s="38"/>
      <c r="AS508" s="38"/>
      <c r="AT508" s="38"/>
      <c r="AU508" s="38"/>
      <c r="AV508" s="38"/>
    </row>
    <row r="509" spans="1:48" ht="15.5">
      <c r="A509" s="1"/>
      <c r="B509" s="1"/>
      <c r="C509" s="1"/>
      <c r="D509" s="1"/>
      <c r="E509" s="1"/>
      <c r="F509" s="1"/>
      <c r="G509" s="1"/>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c r="AE509" s="38"/>
      <c r="AF509" s="38"/>
      <c r="AG509" s="38"/>
      <c r="AH509" s="38"/>
      <c r="AI509" s="38"/>
      <c r="AJ509" s="38"/>
      <c r="AK509" s="38"/>
      <c r="AL509" s="38"/>
      <c r="AM509" s="38"/>
      <c r="AN509" s="38"/>
      <c r="AO509" s="38"/>
      <c r="AP509" s="38"/>
      <c r="AQ509" s="38"/>
      <c r="AR509" s="38"/>
      <c r="AS509" s="38"/>
      <c r="AT509" s="38"/>
      <c r="AU509" s="38"/>
      <c r="AV509" s="38"/>
    </row>
    <row r="510" spans="1:48" ht="15.5">
      <c r="A510" s="1"/>
      <c r="B510" s="1"/>
      <c r="C510" s="1"/>
      <c r="D510" s="1"/>
      <c r="E510" s="1"/>
      <c r="F510" s="1"/>
      <c r="G510" s="1"/>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H510" s="38"/>
      <c r="AI510" s="38"/>
      <c r="AJ510" s="38"/>
      <c r="AK510" s="38"/>
      <c r="AL510" s="38"/>
      <c r="AM510" s="38"/>
      <c r="AN510" s="38"/>
      <c r="AO510" s="38"/>
      <c r="AP510" s="38"/>
      <c r="AQ510" s="38"/>
      <c r="AR510" s="38"/>
      <c r="AS510" s="38"/>
      <c r="AT510" s="38"/>
      <c r="AU510" s="38"/>
      <c r="AV510" s="38"/>
    </row>
    <row r="511" spans="1:48" ht="15.5">
      <c r="A511" s="1"/>
      <c r="B511" s="1"/>
      <c r="C511" s="1"/>
      <c r="D511" s="1"/>
      <c r="E511" s="1"/>
      <c r="F511" s="1"/>
      <c r="G511" s="1"/>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c r="AI511" s="38"/>
      <c r="AJ511" s="38"/>
      <c r="AK511" s="38"/>
      <c r="AL511" s="38"/>
      <c r="AM511" s="38"/>
      <c r="AN511" s="38"/>
      <c r="AO511" s="38"/>
      <c r="AP511" s="38"/>
      <c r="AQ511" s="38"/>
      <c r="AR511" s="38"/>
      <c r="AS511" s="38"/>
      <c r="AT511" s="38"/>
      <c r="AU511" s="38"/>
      <c r="AV511" s="38"/>
    </row>
    <row r="512" spans="1:48" ht="15.5">
      <c r="A512" s="1"/>
      <c r="B512" s="1"/>
      <c r="C512" s="1"/>
      <c r="D512" s="1"/>
      <c r="E512" s="1"/>
      <c r="F512" s="1"/>
      <c r="G512" s="1"/>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c r="AI512" s="38"/>
      <c r="AJ512" s="38"/>
      <c r="AK512" s="38"/>
      <c r="AL512" s="38"/>
      <c r="AM512" s="38"/>
      <c r="AN512" s="38"/>
      <c r="AO512" s="38"/>
      <c r="AP512" s="38"/>
      <c r="AQ512" s="38"/>
      <c r="AR512" s="38"/>
      <c r="AS512" s="38"/>
      <c r="AT512" s="38"/>
      <c r="AU512" s="38"/>
      <c r="AV512" s="38"/>
    </row>
    <row r="513" spans="1:48" ht="15.5">
      <c r="A513" s="1"/>
      <c r="B513" s="1"/>
      <c r="C513" s="1"/>
      <c r="D513" s="1"/>
      <c r="E513" s="1"/>
      <c r="F513" s="1"/>
      <c r="G513" s="1"/>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c r="AI513" s="38"/>
      <c r="AJ513" s="38"/>
      <c r="AK513" s="38"/>
      <c r="AL513" s="38"/>
      <c r="AM513" s="38"/>
      <c r="AN513" s="38"/>
      <c r="AO513" s="38"/>
      <c r="AP513" s="38"/>
      <c r="AQ513" s="38"/>
      <c r="AR513" s="38"/>
      <c r="AS513" s="38"/>
      <c r="AT513" s="38"/>
      <c r="AU513" s="38"/>
      <c r="AV513" s="38"/>
    </row>
    <row r="514" spans="1:48" ht="15.5">
      <c r="A514" s="1"/>
      <c r="B514" s="1"/>
      <c r="C514" s="1"/>
      <c r="D514" s="1"/>
      <c r="E514" s="1"/>
      <c r="F514" s="1"/>
      <c r="G514" s="1"/>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c r="AI514" s="38"/>
      <c r="AJ514" s="38"/>
      <c r="AK514" s="38"/>
      <c r="AL514" s="38"/>
      <c r="AM514" s="38"/>
      <c r="AN514" s="38"/>
      <c r="AO514" s="38"/>
      <c r="AP514" s="38"/>
      <c r="AQ514" s="38"/>
      <c r="AR514" s="38"/>
      <c r="AS514" s="38"/>
      <c r="AT514" s="38"/>
      <c r="AU514" s="38"/>
      <c r="AV514" s="38"/>
    </row>
    <row r="515" spans="1:48" ht="15.5">
      <c r="A515" s="1"/>
      <c r="B515" s="1"/>
      <c r="C515" s="1"/>
      <c r="D515" s="1"/>
      <c r="E515" s="1"/>
      <c r="F515" s="1"/>
      <c r="G515" s="1"/>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c r="AI515" s="38"/>
      <c r="AJ515" s="38"/>
      <c r="AK515" s="38"/>
      <c r="AL515" s="38"/>
      <c r="AM515" s="38"/>
      <c r="AN515" s="38"/>
      <c r="AO515" s="38"/>
      <c r="AP515" s="38"/>
      <c r="AQ515" s="38"/>
      <c r="AR515" s="38"/>
      <c r="AS515" s="38"/>
      <c r="AT515" s="38"/>
      <c r="AU515" s="38"/>
      <c r="AV515" s="38"/>
    </row>
    <row r="516" spans="1:48" ht="15.5">
      <c r="A516" s="1"/>
      <c r="B516" s="1"/>
      <c r="C516" s="1"/>
      <c r="D516" s="1"/>
      <c r="E516" s="1"/>
      <c r="F516" s="1"/>
      <c r="G516" s="1"/>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c r="AI516" s="38"/>
      <c r="AJ516" s="38"/>
      <c r="AK516" s="38"/>
      <c r="AL516" s="38"/>
      <c r="AM516" s="38"/>
      <c r="AN516" s="38"/>
      <c r="AO516" s="38"/>
      <c r="AP516" s="38"/>
      <c r="AQ516" s="38"/>
      <c r="AR516" s="38"/>
      <c r="AS516" s="38"/>
      <c r="AT516" s="38"/>
      <c r="AU516" s="38"/>
      <c r="AV516" s="38"/>
    </row>
    <row r="517" spans="1:48" ht="15.5">
      <c r="A517" s="1"/>
      <c r="B517" s="1"/>
      <c r="C517" s="1"/>
      <c r="D517" s="1"/>
      <c r="E517" s="1"/>
      <c r="F517" s="1"/>
      <c r="G517" s="1"/>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8"/>
      <c r="AM517" s="38"/>
      <c r="AN517" s="38"/>
      <c r="AO517" s="38"/>
      <c r="AP517" s="38"/>
      <c r="AQ517" s="38"/>
      <c r="AR517" s="38"/>
      <c r="AS517" s="38"/>
      <c r="AT517" s="38"/>
      <c r="AU517" s="38"/>
      <c r="AV517" s="38"/>
    </row>
    <row r="518" spans="1:48" ht="15.5">
      <c r="A518" s="1"/>
      <c r="B518" s="1"/>
      <c r="C518" s="1"/>
      <c r="D518" s="1"/>
      <c r="E518" s="1"/>
      <c r="F518" s="1"/>
      <c r="G518" s="1"/>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c r="AI518" s="38"/>
      <c r="AJ518" s="38"/>
      <c r="AK518" s="38"/>
      <c r="AL518" s="38"/>
      <c r="AM518" s="38"/>
      <c r="AN518" s="38"/>
      <c r="AO518" s="38"/>
      <c r="AP518" s="38"/>
      <c r="AQ518" s="38"/>
      <c r="AR518" s="38"/>
      <c r="AS518" s="38"/>
      <c r="AT518" s="38"/>
      <c r="AU518" s="38"/>
      <c r="AV518" s="38"/>
    </row>
    <row r="519" spans="1:48" ht="15.5">
      <c r="A519" s="1"/>
      <c r="B519" s="1"/>
      <c r="C519" s="1"/>
      <c r="D519" s="1"/>
      <c r="E519" s="1"/>
      <c r="F519" s="1"/>
      <c r="G519" s="1"/>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c r="AI519" s="38"/>
      <c r="AJ519" s="38"/>
      <c r="AK519" s="38"/>
      <c r="AL519" s="38"/>
      <c r="AM519" s="38"/>
      <c r="AN519" s="38"/>
      <c r="AO519" s="38"/>
      <c r="AP519" s="38"/>
      <c r="AQ519" s="38"/>
      <c r="AR519" s="38"/>
      <c r="AS519" s="38"/>
      <c r="AT519" s="38"/>
      <c r="AU519" s="38"/>
      <c r="AV519" s="38"/>
    </row>
    <row r="520" spans="1:48" ht="15.5">
      <c r="A520" s="1"/>
      <c r="B520" s="1"/>
      <c r="C520" s="1"/>
      <c r="D520" s="1"/>
      <c r="E520" s="1"/>
      <c r="F520" s="1"/>
      <c r="G520" s="1"/>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c r="AI520" s="38"/>
      <c r="AJ520" s="38"/>
      <c r="AK520" s="38"/>
      <c r="AL520" s="38"/>
      <c r="AM520" s="38"/>
      <c r="AN520" s="38"/>
      <c r="AO520" s="38"/>
      <c r="AP520" s="38"/>
      <c r="AQ520" s="38"/>
      <c r="AR520" s="38"/>
      <c r="AS520" s="38"/>
      <c r="AT520" s="38"/>
      <c r="AU520" s="38"/>
      <c r="AV520" s="38"/>
    </row>
    <row r="521" spans="1:48" ht="15.5">
      <c r="A521" s="1"/>
      <c r="B521" s="1"/>
      <c r="C521" s="1"/>
      <c r="D521" s="1"/>
      <c r="E521" s="1"/>
      <c r="F521" s="1"/>
      <c r="G521" s="1"/>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c r="AI521" s="38"/>
      <c r="AJ521" s="38"/>
      <c r="AK521" s="38"/>
      <c r="AL521" s="38"/>
      <c r="AM521" s="38"/>
      <c r="AN521" s="38"/>
      <c r="AO521" s="38"/>
      <c r="AP521" s="38"/>
      <c r="AQ521" s="38"/>
      <c r="AR521" s="38"/>
      <c r="AS521" s="38"/>
      <c r="AT521" s="38"/>
      <c r="AU521" s="38"/>
      <c r="AV521" s="38"/>
    </row>
    <row r="522" spans="1:48" ht="15.5">
      <c r="A522" s="1"/>
      <c r="B522" s="1"/>
      <c r="C522" s="1"/>
      <c r="D522" s="1"/>
      <c r="E522" s="1"/>
      <c r="F522" s="1"/>
      <c r="G522" s="1"/>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c r="AI522" s="38"/>
      <c r="AJ522" s="38"/>
      <c r="AK522" s="38"/>
      <c r="AL522" s="38"/>
      <c r="AM522" s="38"/>
      <c r="AN522" s="38"/>
      <c r="AO522" s="38"/>
      <c r="AP522" s="38"/>
      <c r="AQ522" s="38"/>
      <c r="AR522" s="38"/>
      <c r="AS522" s="38"/>
      <c r="AT522" s="38"/>
      <c r="AU522" s="38"/>
      <c r="AV522" s="38"/>
    </row>
    <row r="523" spans="1:48" ht="15.5">
      <c r="A523" s="1"/>
      <c r="B523" s="1"/>
      <c r="C523" s="1"/>
      <c r="D523" s="1"/>
      <c r="E523" s="1"/>
      <c r="F523" s="1"/>
      <c r="G523" s="1"/>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c r="AI523" s="38"/>
      <c r="AJ523" s="38"/>
      <c r="AK523" s="38"/>
      <c r="AL523" s="38"/>
      <c r="AM523" s="38"/>
      <c r="AN523" s="38"/>
      <c r="AO523" s="38"/>
      <c r="AP523" s="38"/>
      <c r="AQ523" s="38"/>
      <c r="AR523" s="38"/>
      <c r="AS523" s="38"/>
      <c r="AT523" s="38"/>
      <c r="AU523" s="38"/>
      <c r="AV523" s="38"/>
    </row>
    <row r="524" spans="1:48" ht="15.5">
      <c r="A524" s="1"/>
      <c r="B524" s="1"/>
      <c r="C524" s="1"/>
      <c r="D524" s="1"/>
      <c r="E524" s="1"/>
      <c r="F524" s="1"/>
      <c r="G524" s="1"/>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c r="AI524" s="38"/>
      <c r="AJ524" s="38"/>
      <c r="AK524" s="38"/>
      <c r="AL524" s="38"/>
      <c r="AM524" s="38"/>
      <c r="AN524" s="38"/>
      <c r="AO524" s="38"/>
      <c r="AP524" s="38"/>
      <c r="AQ524" s="38"/>
      <c r="AR524" s="38"/>
      <c r="AS524" s="38"/>
      <c r="AT524" s="38"/>
      <c r="AU524" s="38"/>
      <c r="AV524" s="38"/>
    </row>
    <row r="525" spans="1:48" ht="15.5">
      <c r="A525" s="1"/>
      <c r="B525" s="1"/>
      <c r="C525" s="1"/>
      <c r="D525" s="1"/>
      <c r="E525" s="1"/>
      <c r="F525" s="1"/>
      <c r="G525" s="1"/>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c r="AI525" s="38"/>
      <c r="AJ525" s="38"/>
      <c r="AK525" s="38"/>
      <c r="AL525" s="38"/>
      <c r="AM525" s="38"/>
      <c r="AN525" s="38"/>
      <c r="AO525" s="38"/>
      <c r="AP525" s="38"/>
      <c r="AQ525" s="38"/>
      <c r="AR525" s="38"/>
      <c r="AS525" s="38"/>
      <c r="AT525" s="38"/>
      <c r="AU525" s="38"/>
      <c r="AV525" s="38"/>
    </row>
    <row r="526" spans="1:48" ht="15.5">
      <c r="A526" s="1"/>
      <c r="B526" s="1"/>
      <c r="C526" s="1"/>
      <c r="D526" s="1"/>
      <c r="E526" s="1"/>
      <c r="F526" s="1"/>
      <c r="G526" s="1"/>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c r="AI526" s="38"/>
      <c r="AJ526" s="38"/>
      <c r="AK526" s="38"/>
      <c r="AL526" s="38"/>
      <c r="AM526" s="38"/>
      <c r="AN526" s="38"/>
      <c r="AO526" s="38"/>
      <c r="AP526" s="38"/>
      <c r="AQ526" s="38"/>
      <c r="AR526" s="38"/>
      <c r="AS526" s="38"/>
      <c r="AT526" s="38"/>
      <c r="AU526" s="38"/>
      <c r="AV526" s="38"/>
    </row>
    <row r="527" spans="1:48" ht="15.5">
      <c r="A527" s="1"/>
      <c r="B527" s="1"/>
      <c r="C527" s="1"/>
      <c r="D527" s="1"/>
      <c r="E527" s="1"/>
      <c r="F527" s="1"/>
      <c r="G527" s="1"/>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c r="AI527" s="38"/>
      <c r="AJ527" s="38"/>
      <c r="AK527" s="38"/>
      <c r="AL527" s="38"/>
      <c r="AM527" s="38"/>
      <c r="AN527" s="38"/>
      <c r="AO527" s="38"/>
      <c r="AP527" s="38"/>
      <c r="AQ527" s="38"/>
      <c r="AR527" s="38"/>
      <c r="AS527" s="38"/>
      <c r="AT527" s="38"/>
      <c r="AU527" s="38"/>
      <c r="AV527" s="38"/>
    </row>
    <row r="528" spans="1:48" ht="15.5">
      <c r="A528" s="1"/>
      <c r="B528" s="1"/>
      <c r="C528" s="1"/>
      <c r="D528" s="1"/>
      <c r="E528" s="1"/>
      <c r="F528" s="1"/>
      <c r="G528" s="1"/>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c r="AI528" s="38"/>
      <c r="AJ528" s="38"/>
      <c r="AK528" s="38"/>
      <c r="AL528" s="38"/>
      <c r="AM528" s="38"/>
      <c r="AN528" s="38"/>
      <c r="AO528" s="38"/>
      <c r="AP528" s="38"/>
      <c r="AQ528" s="38"/>
      <c r="AR528" s="38"/>
      <c r="AS528" s="38"/>
      <c r="AT528" s="38"/>
      <c r="AU528" s="38"/>
      <c r="AV528" s="38"/>
    </row>
    <row r="529" spans="1:48" ht="15.5">
      <c r="A529" s="1"/>
      <c r="B529" s="1"/>
      <c r="C529" s="1"/>
      <c r="D529" s="1"/>
      <c r="E529" s="1"/>
      <c r="F529" s="1"/>
      <c r="G529" s="1"/>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8"/>
      <c r="AL529" s="38"/>
      <c r="AM529" s="38"/>
      <c r="AN529" s="38"/>
      <c r="AO529" s="38"/>
      <c r="AP529" s="38"/>
      <c r="AQ529" s="38"/>
      <c r="AR529" s="38"/>
      <c r="AS529" s="38"/>
      <c r="AT529" s="38"/>
      <c r="AU529" s="38"/>
      <c r="AV529" s="38"/>
    </row>
    <row r="530" spans="1:48" ht="15.5">
      <c r="A530" s="1"/>
      <c r="B530" s="1"/>
      <c r="C530" s="1"/>
      <c r="D530" s="1"/>
      <c r="E530" s="1"/>
      <c r="F530" s="1"/>
      <c r="G530" s="1"/>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8"/>
      <c r="AL530" s="38"/>
      <c r="AM530" s="38"/>
      <c r="AN530" s="38"/>
      <c r="AO530" s="38"/>
      <c r="AP530" s="38"/>
      <c r="AQ530" s="38"/>
      <c r="AR530" s="38"/>
      <c r="AS530" s="38"/>
      <c r="AT530" s="38"/>
      <c r="AU530" s="38"/>
      <c r="AV530" s="38"/>
    </row>
    <row r="531" spans="1:48" ht="15.5">
      <c r="A531" s="1"/>
      <c r="B531" s="1"/>
      <c r="C531" s="1"/>
      <c r="D531" s="1"/>
      <c r="E531" s="1"/>
      <c r="F531" s="1"/>
      <c r="G531" s="1"/>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c r="AI531" s="38"/>
      <c r="AJ531" s="38"/>
      <c r="AK531" s="38"/>
      <c r="AL531" s="38"/>
      <c r="AM531" s="38"/>
      <c r="AN531" s="38"/>
      <c r="AO531" s="38"/>
      <c r="AP531" s="38"/>
      <c r="AQ531" s="38"/>
      <c r="AR531" s="38"/>
      <c r="AS531" s="38"/>
      <c r="AT531" s="38"/>
      <c r="AU531" s="38"/>
      <c r="AV531" s="38"/>
    </row>
    <row r="532" spans="1:48" ht="15.5">
      <c r="A532" s="1"/>
      <c r="B532" s="1"/>
      <c r="C532" s="1"/>
      <c r="D532" s="1"/>
      <c r="E532" s="1"/>
      <c r="F532" s="1"/>
      <c r="G532" s="1"/>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c r="AI532" s="38"/>
      <c r="AJ532" s="38"/>
      <c r="AK532" s="38"/>
      <c r="AL532" s="38"/>
      <c r="AM532" s="38"/>
      <c r="AN532" s="38"/>
      <c r="AO532" s="38"/>
      <c r="AP532" s="38"/>
      <c r="AQ532" s="38"/>
      <c r="AR532" s="38"/>
      <c r="AS532" s="38"/>
      <c r="AT532" s="38"/>
      <c r="AU532" s="38"/>
      <c r="AV532" s="38"/>
    </row>
    <row r="533" spans="1:48" ht="15.5">
      <c r="A533" s="1"/>
      <c r="B533" s="1"/>
      <c r="C533" s="1"/>
      <c r="D533" s="1"/>
      <c r="E533" s="1"/>
      <c r="F533" s="1"/>
      <c r="G533" s="1"/>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c r="AI533" s="38"/>
      <c r="AJ533" s="38"/>
      <c r="AK533" s="38"/>
      <c r="AL533" s="38"/>
      <c r="AM533" s="38"/>
      <c r="AN533" s="38"/>
      <c r="AO533" s="38"/>
      <c r="AP533" s="38"/>
      <c r="AQ533" s="38"/>
      <c r="AR533" s="38"/>
      <c r="AS533" s="38"/>
      <c r="AT533" s="38"/>
      <c r="AU533" s="38"/>
      <c r="AV533" s="38"/>
    </row>
    <row r="534" spans="1:48" ht="15.5">
      <c r="A534" s="1"/>
      <c r="B534" s="1"/>
      <c r="C534" s="1"/>
      <c r="D534" s="1"/>
      <c r="E534" s="1"/>
      <c r="F534" s="1"/>
      <c r="G534" s="1"/>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38"/>
      <c r="AJ534" s="38"/>
      <c r="AK534" s="38"/>
      <c r="AL534" s="38"/>
      <c r="AM534" s="38"/>
      <c r="AN534" s="38"/>
      <c r="AO534" s="38"/>
      <c r="AP534" s="38"/>
      <c r="AQ534" s="38"/>
      <c r="AR534" s="38"/>
      <c r="AS534" s="38"/>
      <c r="AT534" s="38"/>
      <c r="AU534" s="38"/>
      <c r="AV534" s="38"/>
    </row>
    <row r="535" spans="1:48" ht="15.5">
      <c r="A535" s="1"/>
      <c r="B535" s="1"/>
      <c r="C535" s="1"/>
      <c r="D535" s="1"/>
      <c r="E535" s="1"/>
      <c r="F535" s="1"/>
      <c r="G535" s="1"/>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H535" s="38"/>
      <c r="AI535" s="38"/>
      <c r="AJ535" s="38"/>
      <c r="AK535" s="38"/>
      <c r="AL535" s="38"/>
      <c r="AM535" s="38"/>
      <c r="AN535" s="38"/>
      <c r="AO535" s="38"/>
      <c r="AP535" s="38"/>
      <c r="AQ535" s="38"/>
      <c r="AR535" s="38"/>
      <c r="AS535" s="38"/>
      <c r="AT535" s="38"/>
      <c r="AU535" s="38"/>
      <c r="AV535" s="38"/>
    </row>
    <row r="536" spans="1:48" ht="15.5">
      <c r="A536" s="1"/>
      <c r="B536" s="1"/>
      <c r="C536" s="1"/>
      <c r="D536" s="1"/>
      <c r="E536" s="1"/>
      <c r="F536" s="1"/>
      <c r="G536" s="1"/>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8"/>
      <c r="AL536" s="38"/>
      <c r="AM536" s="38"/>
      <c r="AN536" s="38"/>
      <c r="AO536" s="38"/>
      <c r="AP536" s="38"/>
      <c r="AQ536" s="38"/>
      <c r="AR536" s="38"/>
      <c r="AS536" s="38"/>
      <c r="AT536" s="38"/>
      <c r="AU536" s="38"/>
      <c r="AV536" s="38"/>
    </row>
    <row r="537" spans="1:48" ht="15.5">
      <c r="A537" s="1"/>
      <c r="B537" s="1"/>
      <c r="C537" s="1"/>
      <c r="D537" s="1"/>
      <c r="E537" s="1"/>
      <c r="F537" s="1"/>
      <c r="G537" s="1"/>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c r="AE537" s="38"/>
      <c r="AF537" s="38"/>
      <c r="AG537" s="38"/>
      <c r="AH537" s="38"/>
      <c r="AI537" s="38"/>
      <c r="AJ537" s="38"/>
      <c r="AK537" s="38"/>
      <c r="AL537" s="38"/>
      <c r="AM537" s="38"/>
      <c r="AN537" s="38"/>
      <c r="AO537" s="38"/>
      <c r="AP537" s="38"/>
      <c r="AQ537" s="38"/>
      <c r="AR537" s="38"/>
      <c r="AS537" s="38"/>
      <c r="AT537" s="38"/>
      <c r="AU537" s="38"/>
      <c r="AV537" s="38"/>
    </row>
    <row r="538" spans="1:48" ht="15.5">
      <c r="A538" s="1"/>
      <c r="B538" s="1"/>
      <c r="C538" s="1"/>
      <c r="D538" s="1"/>
      <c r="E538" s="1"/>
      <c r="F538" s="1"/>
      <c r="G538" s="1"/>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8"/>
      <c r="AL538" s="38"/>
      <c r="AM538" s="38"/>
      <c r="AN538" s="38"/>
      <c r="AO538" s="38"/>
      <c r="AP538" s="38"/>
      <c r="AQ538" s="38"/>
      <c r="AR538" s="38"/>
      <c r="AS538" s="38"/>
      <c r="AT538" s="38"/>
      <c r="AU538" s="38"/>
      <c r="AV538" s="38"/>
    </row>
    <row r="539" spans="1:48" ht="15.5">
      <c r="A539" s="1"/>
      <c r="B539" s="1"/>
      <c r="C539" s="1"/>
      <c r="D539" s="1"/>
      <c r="E539" s="1"/>
      <c r="F539" s="1"/>
      <c r="G539" s="1"/>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8"/>
      <c r="AL539" s="38"/>
      <c r="AM539" s="38"/>
      <c r="AN539" s="38"/>
      <c r="AO539" s="38"/>
      <c r="AP539" s="38"/>
      <c r="AQ539" s="38"/>
      <c r="AR539" s="38"/>
      <c r="AS539" s="38"/>
      <c r="AT539" s="38"/>
      <c r="AU539" s="38"/>
      <c r="AV539" s="38"/>
    </row>
    <row r="540" spans="1:48" ht="15.5">
      <c r="A540" s="1"/>
      <c r="B540" s="1"/>
      <c r="C540" s="1"/>
      <c r="D540" s="1"/>
      <c r="E540" s="1"/>
      <c r="F540" s="1"/>
      <c r="G540" s="1"/>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8"/>
      <c r="AL540" s="38"/>
      <c r="AM540" s="38"/>
      <c r="AN540" s="38"/>
      <c r="AO540" s="38"/>
      <c r="AP540" s="38"/>
      <c r="AQ540" s="38"/>
      <c r="AR540" s="38"/>
      <c r="AS540" s="38"/>
      <c r="AT540" s="38"/>
      <c r="AU540" s="38"/>
      <c r="AV540" s="38"/>
    </row>
    <row r="541" spans="1:48" ht="15.5">
      <c r="A541" s="1"/>
      <c r="B541" s="1"/>
      <c r="C541" s="1"/>
      <c r="D541" s="1"/>
      <c r="E541" s="1"/>
      <c r="F541" s="1"/>
      <c r="G541" s="1"/>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c r="AI541" s="38"/>
      <c r="AJ541" s="38"/>
      <c r="AK541" s="38"/>
      <c r="AL541" s="38"/>
      <c r="AM541" s="38"/>
      <c r="AN541" s="38"/>
      <c r="AO541" s="38"/>
      <c r="AP541" s="38"/>
      <c r="AQ541" s="38"/>
      <c r="AR541" s="38"/>
      <c r="AS541" s="38"/>
      <c r="AT541" s="38"/>
      <c r="AU541" s="38"/>
      <c r="AV541" s="38"/>
    </row>
    <row r="542" spans="1:48" ht="15.5">
      <c r="A542" s="1"/>
      <c r="B542" s="1"/>
      <c r="C542" s="1"/>
      <c r="D542" s="1"/>
      <c r="E542" s="1"/>
      <c r="F542" s="1"/>
      <c r="G542" s="1"/>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8"/>
      <c r="AL542" s="38"/>
      <c r="AM542" s="38"/>
      <c r="AN542" s="38"/>
      <c r="AO542" s="38"/>
      <c r="AP542" s="38"/>
      <c r="AQ542" s="38"/>
      <c r="AR542" s="38"/>
      <c r="AS542" s="38"/>
      <c r="AT542" s="38"/>
      <c r="AU542" s="38"/>
      <c r="AV542" s="38"/>
    </row>
    <row r="543" spans="1:48" ht="15.5">
      <c r="A543" s="1"/>
      <c r="B543" s="1"/>
      <c r="C543" s="1"/>
      <c r="D543" s="1"/>
      <c r="E543" s="1"/>
      <c r="F543" s="1"/>
      <c r="G543" s="1"/>
      <c r="H543" s="38"/>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8"/>
      <c r="AL543" s="38"/>
      <c r="AM543" s="38"/>
      <c r="AN543" s="38"/>
      <c r="AO543" s="38"/>
      <c r="AP543" s="38"/>
      <c r="AQ543" s="38"/>
      <c r="AR543" s="38"/>
      <c r="AS543" s="38"/>
      <c r="AT543" s="38"/>
      <c r="AU543" s="38"/>
      <c r="AV543" s="38"/>
    </row>
    <row r="544" spans="1:48" ht="15.5">
      <c r="A544" s="1"/>
      <c r="B544" s="1"/>
      <c r="C544" s="1"/>
      <c r="D544" s="1"/>
      <c r="E544" s="1"/>
      <c r="F544" s="1"/>
      <c r="G544" s="1"/>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8"/>
      <c r="AL544" s="38"/>
      <c r="AM544" s="38"/>
      <c r="AN544" s="38"/>
      <c r="AO544" s="38"/>
      <c r="AP544" s="38"/>
      <c r="AQ544" s="38"/>
      <c r="AR544" s="38"/>
      <c r="AS544" s="38"/>
      <c r="AT544" s="38"/>
      <c r="AU544" s="38"/>
      <c r="AV544" s="38"/>
    </row>
    <row r="545" spans="1:48" ht="15.5">
      <c r="A545" s="1"/>
      <c r="B545" s="1"/>
      <c r="C545" s="1"/>
      <c r="D545" s="1"/>
      <c r="E545" s="1"/>
      <c r="F545" s="1"/>
      <c r="G545" s="1"/>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c r="AI545" s="38"/>
      <c r="AJ545" s="38"/>
      <c r="AK545" s="38"/>
      <c r="AL545" s="38"/>
      <c r="AM545" s="38"/>
      <c r="AN545" s="38"/>
      <c r="AO545" s="38"/>
      <c r="AP545" s="38"/>
      <c r="AQ545" s="38"/>
      <c r="AR545" s="38"/>
      <c r="AS545" s="38"/>
      <c r="AT545" s="38"/>
      <c r="AU545" s="38"/>
      <c r="AV545" s="38"/>
    </row>
    <row r="546" spans="1:48" ht="15.5">
      <c r="A546" s="1"/>
      <c r="B546" s="1"/>
      <c r="C546" s="1"/>
      <c r="D546" s="1"/>
      <c r="E546" s="1"/>
      <c r="F546" s="1"/>
      <c r="G546" s="1"/>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c r="AI546" s="38"/>
      <c r="AJ546" s="38"/>
      <c r="AK546" s="38"/>
      <c r="AL546" s="38"/>
      <c r="AM546" s="38"/>
      <c r="AN546" s="38"/>
      <c r="AO546" s="38"/>
      <c r="AP546" s="38"/>
      <c r="AQ546" s="38"/>
      <c r="AR546" s="38"/>
      <c r="AS546" s="38"/>
      <c r="AT546" s="38"/>
      <c r="AU546" s="38"/>
      <c r="AV546" s="38"/>
    </row>
    <row r="547" spans="1:48" ht="15.5">
      <c r="A547" s="1"/>
      <c r="B547" s="1"/>
      <c r="C547" s="1"/>
      <c r="D547" s="1"/>
      <c r="E547" s="1"/>
      <c r="F547" s="1"/>
      <c r="G547" s="1"/>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c r="AI547" s="38"/>
      <c r="AJ547" s="38"/>
      <c r="AK547" s="38"/>
      <c r="AL547" s="38"/>
      <c r="AM547" s="38"/>
      <c r="AN547" s="38"/>
      <c r="AO547" s="38"/>
      <c r="AP547" s="38"/>
      <c r="AQ547" s="38"/>
      <c r="AR547" s="38"/>
      <c r="AS547" s="38"/>
      <c r="AT547" s="38"/>
      <c r="AU547" s="38"/>
      <c r="AV547" s="38"/>
    </row>
    <row r="548" spans="1:48" ht="15.5">
      <c r="A548" s="1"/>
      <c r="B548" s="1"/>
      <c r="C548" s="1"/>
      <c r="D548" s="1"/>
      <c r="E548" s="1"/>
      <c r="F548" s="1"/>
      <c r="G548" s="1"/>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c r="AI548" s="38"/>
      <c r="AJ548" s="38"/>
      <c r="AK548" s="38"/>
      <c r="AL548" s="38"/>
      <c r="AM548" s="38"/>
      <c r="AN548" s="38"/>
      <c r="AO548" s="38"/>
      <c r="AP548" s="38"/>
      <c r="AQ548" s="38"/>
      <c r="AR548" s="38"/>
      <c r="AS548" s="38"/>
      <c r="AT548" s="38"/>
      <c r="AU548" s="38"/>
      <c r="AV548" s="38"/>
    </row>
    <row r="549" spans="1:48" ht="15.5">
      <c r="A549" s="1"/>
      <c r="B549" s="1"/>
      <c r="C549" s="1"/>
      <c r="D549" s="1"/>
      <c r="E549" s="1"/>
      <c r="F549" s="1"/>
      <c r="G549" s="1"/>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c r="AI549" s="38"/>
      <c r="AJ549" s="38"/>
      <c r="AK549" s="38"/>
      <c r="AL549" s="38"/>
      <c r="AM549" s="38"/>
      <c r="AN549" s="38"/>
      <c r="AO549" s="38"/>
      <c r="AP549" s="38"/>
      <c r="AQ549" s="38"/>
      <c r="AR549" s="38"/>
      <c r="AS549" s="38"/>
      <c r="AT549" s="38"/>
      <c r="AU549" s="38"/>
      <c r="AV549" s="38"/>
    </row>
    <row r="550" spans="1:48" ht="15.5">
      <c r="A550" s="1"/>
      <c r="B550" s="1"/>
      <c r="C550" s="1"/>
      <c r="D550" s="1"/>
      <c r="E550" s="1"/>
      <c r="F550" s="1"/>
      <c r="G550" s="1"/>
      <c r="H550" s="38"/>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c r="AI550" s="38"/>
      <c r="AJ550" s="38"/>
      <c r="AK550" s="38"/>
      <c r="AL550" s="38"/>
      <c r="AM550" s="38"/>
      <c r="AN550" s="38"/>
      <c r="AO550" s="38"/>
      <c r="AP550" s="38"/>
      <c r="AQ550" s="38"/>
      <c r="AR550" s="38"/>
      <c r="AS550" s="38"/>
      <c r="AT550" s="38"/>
      <c r="AU550" s="38"/>
      <c r="AV550" s="38"/>
    </row>
    <row r="551" spans="1:48" ht="15.5">
      <c r="A551" s="1"/>
      <c r="B551" s="1"/>
      <c r="C551" s="1"/>
      <c r="D551" s="1"/>
      <c r="E551" s="1"/>
      <c r="F551" s="1"/>
      <c r="G551" s="1"/>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c r="AI551" s="38"/>
      <c r="AJ551" s="38"/>
      <c r="AK551" s="38"/>
      <c r="AL551" s="38"/>
      <c r="AM551" s="38"/>
      <c r="AN551" s="38"/>
      <c r="AO551" s="38"/>
      <c r="AP551" s="38"/>
      <c r="AQ551" s="38"/>
      <c r="AR551" s="38"/>
      <c r="AS551" s="38"/>
      <c r="AT551" s="38"/>
      <c r="AU551" s="38"/>
      <c r="AV551" s="38"/>
    </row>
    <row r="552" spans="1:48" ht="15.5">
      <c r="A552" s="1"/>
      <c r="B552" s="1"/>
      <c r="C552" s="1"/>
      <c r="D552" s="1"/>
      <c r="E552" s="1"/>
      <c r="F552" s="1"/>
      <c r="G552" s="1"/>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c r="AI552" s="38"/>
      <c r="AJ552" s="38"/>
      <c r="AK552" s="38"/>
      <c r="AL552" s="38"/>
      <c r="AM552" s="38"/>
      <c r="AN552" s="38"/>
      <c r="AO552" s="38"/>
      <c r="AP552" s="38"/>
      <c r="AQ552" s="38"/>
      <c r="AR552" s="38"/>
      <c r="AS552" s="38"/>
      <c r="AT552" s="38"/>
      <c r="AU552" s="38"/>
      <c r="AV552" s="38"/>
    </row>
    <row r="553" spans="1:48" ht="15.5">
      <c r="A553" s="1"/>
      <c r="B553" s="1"/>
      <c r="C553" s="1"/>
      <c r="D553" s="1"/>
      <c r="E553" s="1"/>
      <c r="F553" s="1"/>
      <c r="G553" s="1"/>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c r="AI553" s="38"/>
      <c r="AJ553" s="38"/>
      <c r="AK553" s="38"/>
      <c r="AL553" s="38"/>
      <c r="AM553" s="38"/>
      <c r="AN553" s="38"/>
      <c r="AO553" s="38"/>
      <c r="AP553" s="38"/>
      <c r="AQ553" s="38"/>
      <c r="AR553" s="38"/>
      <c r="AS553" s="38"/>
      <c r="AT553" s="38"/>
      <c r="AU553" s="38"/>
      <c r="AV553" s="38"/>
    </row>
    <row r="554" spans="1:48" ht="15.5">
      <c r="A554" s="1"/>
      <c r="B554" s="1"/>
      <c r="C554" s="1"/>
      <c r="D554" s="1"/>
      <c r="E554" s="1"/>
      <c r="F554" s="1"/>
      <c r="G554" s="1"/>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c r="AI554" s="38"/>
      <c r="AJ554" s="38"/>
      <c r="AK554" s="38"/>
      <c r="AL554" s="38"/>
      <c r="AM554" s="38"/>
      <c r="AN554" s="38"/>
      <c r="AO554" s="38"/>
      <c r="AP554" s="38"/>
      <c r="AQ554" s="38"/>
      <c r="AR554" s="38"/>
      <c r="AS554" s="38"/>
      <c r="AT554" s="38"/>
      <c r="AU554" s="38"/>
      <c r="AV554" s="38"/>
    </row>
    <row r="555" spans="1:48" ht="15.5">
      <c r="A555" s="1"/>
      <c r="B555" s="1"/>
      <c r="C555" s="1"/>
      <c r="D555" s="1"/>
      <c r="E555" s="1"/>
      <c r="F555" s="1"/>
      <c r="G555" s="1"/>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c r="AI555" s="38"/>
      <c r="AJ555" s="38"/>
      <c r="AK555" s="38"/>
      <c r="AL555" s="38"/>
      <c r="AM555" s="38"/>
      <c r="AN555" s="38"/>
      <c r="AO555" s="38"/>
      <c r="AP555" s="38"/>
      <c r="AQ555" s="38"/>
      <c r="AR555" s="38"/>
      <c r="AS555" s="38"/>
      <c r="AT555" s="38"/>
      <c r="AU555" s="38"/>
      <c r="AV555" s="38"/>
    </row>
    <row r="556" spans="1:48" ht="15.5">
      <c r="A556" s="1"/>
      <c r="B556" s="1"/>
      <c r="C556" s="1"/>
      <c r="D556" s="1"/>
      <c r="E556" s="1"/>
      <c r="F556" s="1"/>
      <c r="G556" s="1"/>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c r="AI556" s="38"/>
      <c r="AJ556" s="38"/>
      <c r="AK556" s="38"/>
      <c r="AL556" s="38"/>
      <c r="AM556" s="38"/>
      <c r="AN556" s="38"/>
      <c r="AO556" s="38"/>
      <c r="AP556" s="38"/>
      <c r="AQ556" s="38"/>
      <c r="AR556" s="38"/>
      <c r="AS556" s="38"/>
      <c r="AT556" s="38"/>
      <c r="AU556" s="38"/>
      <c r="AV556" s="38"/>
    </row>
    <row r="557" spans="1:48" ht="15.5">
      <c r="A557" s="1"/>
      <c r="B557" s="1"/>
      <c r="C557" s="1"/>
      <c r="D557" s="1"/>
      <c r="E557" s="1"/>
      <c r="F557" s="1"/>
      <c r="G557" s="1"/>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c r="AI557" s="38"/>
      <c r="AJ557" s="38"/>
      <c r="AK557" s="38"/>
      <c r="AL557" s="38"/>
      <c r="AM557" s="38"/>
      <c r="AN557" s="38"/>
      <c r="AO557" s="38"/>
      <c r="AP557" s="38"/>
      <c r="AQ557" s="38"/>
      <c r="AR557" s="38"/>
      <c r="AS557" s="38"/>
      <c r="AT557" s="38"/>
      <c r="AU557" s="38"/>
      <c r="AV557" s="38"/>
    </row>
    <row r="558" spans="1:48" ht="15.5">
      <c r="A558" s="1"/>
      <c r="B558" s="1"/>
      <c r="C558" s="1"/>
      <c r="D558" s="1"/>
      <c r="E558" s="1"/>
      <c r="F558" s="1"/>
      <c r="G558" s="1"/>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c r="AI558" s="38"/>
      <c r="AJ558" s="38"/>
      <c r="AK558" s="38"/>
      <c r="AL558" s="38"/>
      <c r="AM558" s="38"/>
      <c r="AN558" s="38"/>
      <c r="AO558" s="38"/>
      <c r="AP558" s="38"/>
      <c r="AQ558" s="38"/>
      <c r="AR558" s="38"/>
      <c r="AS558" s="38"/>
      <c r="AT558" s="38"/>
      <c r="AU558" s="38"/>
      <c r="AV558" s="38"/>
    </row>
    <row r="559" spans="1:48" ht="15.5">
      <c r="A559" s="1"/>
      <c r="B559" s="1"/>
      <c r="C559" s="1"/>
      <c r="D559" s="1"/>
      <c r="E559" s="1"/>
      <c r="F559" s="1"/>
      <c r="G559" s="1"/>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c r="AE559" s="38"/>
      <c r="AF559" s="38"/>
      <c r="AG559" s="38"/>
      <c r="AH559" s="38"/>
      <c r="AI559" s="38"/>
      <c r="AJ559" s="38"/>
      <c r="AK559" s="38"/>
      <c r="AL559" s="38"/>
      <c r="AM559" s="38"/>
      <c r="AN559" s="38"/>
      <c r="AO559" s="38"/>
      <c r="AP559" s="38"/>
      <c r="AQ559" s="38"/>
      <c r="AR559" s="38"/>
      <c r="AS559" s="38"/>
      <c r="AT559" s="38"/>
      <c r="AU559" s="38"/>
      <c r="AV559" s="38"/>
    </row>
    <row r="560" spans="1:48" ht="15.5">
      <c r="A560" s="1"/>
      <c r="B560" s="1"/>
      <c r="C560" s="1"/>
      <c r="D560" s="1"/>
      <c r="E560" s="1"/>
      <c r="F560" s="1"/>
      <c r="G560" s="1"/>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c r="AI560" s="38"/>
      <c r="AJ560" s="38"/>
      <c r="AK560" s="38"/>
      <c r="AL560" s="38"/>
      <c r="AM560" s="38"/>
      <c r="AN560" s="38"/>
      <c r="AO560" s="38"/>
      <c r="AP560" s="38"/>
      <c r="AQ560" s="38"/>
      <c r="AR560" s="38"/>
      <c r="AS560" s="38"/>
      <c r="AT560" s="38"/>
      <c r="AU560" s="38"/>
      <c r="AV560" s="38"/>
    </row>
    <row r="561" spans="1:48" ht="15.5">
      <c r="A561" s="1"/>
      <c r="B561" s="1"/>
      <c r="C561" s="1"/>
      <c r="D561" s="1"/>
      <c r="E561" s="1"/>
      <c r="F561" s="1"/>
      <c r="G561" s="1"/>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H561" s="38"/>
      <c r="AI561" s="38"/>
      <c r="AJ561" s="38"/>
      <c r="AK561" s="38"/>
      <c r="AL561" s="38"/>
      <c r="AM561" s="38"/>
      <c r="AN561" s="38"/>
      <c r="AO561" s="38"/>
      <c r="AP561" s="38"/>
      <c r="AQ561" s="38"/>
      <c r="AR561" s="38"/>
      <c r="AS561" s="38"/>
      <c r="AT561" s="38"/>
      <c r="AU561" s="38"/>
      <c r="AV561" s="38"/>
    </row>
    <row r="562" spans="1:48" ht="15.5">
      <c r="A562" s="1"/>
      <c r="B562" s="1"/>
      <c r="C562" s="1"/>
      <c r="D562" s="1"/>
      <c r="E562" s="1"/>
      <c r="F562" s="1"/>
      <c r="G562" s="1"/>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c r="AI562" s="38"/>
      <c r="AJ562" s="38"/>
      <c r="AK562" s="38"/>
      <c r="AL562" s="38"/>
      <c r="AM562" s="38"/>
      <c r="AN562" s="38"/>
      <c r="AO562" s="38"/>
      <c r="AP562" s="38"/>
      <c r="AQ562" s="38"/>
      <c r="AR562" s="38"/>
      <c r="AS562" s="38"/>
      <c r="AT562" s="38"/>
      <c r="AU562" s="38"/>
      <c r="AV562" s="38"/>
    </row>
    <row r="563" spans="1:48" ht="15.5">
      <c r="A563" s="1"/>
      <c r="B563" s="1"/>
      <c r="C563" s="1"/>
      <c r="D563" s="1"/>
      <c r="E563" s="1"/>
      <c r="F563" s="1"/>
      <c r="G563" s="1"/>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c r="AI563" s="38"/>
      <c r="AJ563" s="38"/>
      <c r="AK563" s="38"/>
      <c r="AL563" s="38"/>
      <c r="AM563" s="38"/>
      <c r="AN563" s="38"/>
      <c r="AO563" s="38"/>
      <c r="AP563" s="38"/>
      <c r="AQ563" s="38"/>
      <c r="AR563" s="38"/>
      <c r="AS563" s="38"/>
      <c r="AT563" s="38"/>
      <c r="AU563" s="38"/>
      <c r="AV563" s="38"/>
    </row>
    <row r="564" spans="1:48" ht="15.5">
      <c r="A564" s="1"/>
      <c r="B564" s="1"/>
      <c r="C564" s="1"/>
      <c r="D564" s="1"/>
      <c r="E564" s="1"/>
      <c r="F564" s="1"/>
      <c r="G564" s="1"/>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c r="AI564" s="38"/>
      <c r="AJ564" s="38"/>
      <c r="AK564" s="38"/>
      <c r="AL564" s="38"/>
      <c r="AM564" s="38"/>
      <c r="AN564" s="38"/>
      <c r="AO564" s="38"/>
      <c r="AP564" s="38"/>
      <c r="AQ564" s="38"/>
      <c r="AR564" s="38"/>
      <c r="AS564" s="38"/>
      <c r="AT564" s="38"/>
      <c r="AU564" s="38"/>
      <c r="AV564" s="38"/>
    </row>
    <row r="565" spans="1:48" ht="15.5">
      <c r="A565" s="1"/>
      <c r="B565" s="1"/>
      <c r="C565" s="1"/>
      <c r="D565" s="1"/>
      <c r="E565" s="1"/>
      <c r="F565" s="1"/>
      <c r="G565" s="1"/>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c r="AI565" s="38"/>
      <c r="AJ565" s="38"/>
      <c r="AK565" s="38"/>
      <c r="AL565" s="38"/>
      <c r="AM565" s="38"/>
      <c r="AN565" s="38"/>
      <c r="AO565" s="38"/>
      <c r="AP565" s="38"/>
      <c r="AQ565" s="38"/>
      <c r="AR565" s="38"/>
      <c r="AS565" s="38"/>
      <c r="AT565" s="38"/>
      <c r="AU565" s="38"/>
      <c r="AV565" s="38"/>
    </row>
    <row r="566" spans="1:48" ht="15.5">
      <c r="A566" s="1"/>
      <c r="B566" s="1"/>
      <c r="C566" s="1"/>
      <c r="D566" s="1"/>
      <c r="E566" s="1"/>
      <c r="F566" s="1"/>
      <c r="G566" s="1"/>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38"/>
      <c r="AJ566" s="38"/>
      <c r="AK566" s="38"/>
      <c r="AL566" s="38"/>
      <c r="AM566" s="38"/>
      <c r="AN566" s="38"/>
      <c r="AO566" s="38"/>
      <c r="AP566" s="38"/>
      <c r="AQ566" s="38"/>
      <c r="AR566" s="38"/>
      <c r="AS566" s="38"/>
      <c r="AT566" s="38"/>
      <c r="AU566" s="38"/>
      <c r="AV566" s="38"/>
    </row>
    <row r="567" spans="1:48" ht="15.5">
      <c r="A567" s="1"/>
      <c r="B567" s="1"/>
      <c r="C567" s="1"/>
      <c r="D567" s="1"/>
      <c r="E567" s="1"/>
      <c r="F567" s="1"/>
      <c r="G567" s="1"/>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c r="AO567" s="38"/>
      <c r="AP567" s="38"/>
      <c r="AQ567" s="38"/>
      <c r="AR567" s="38"/>
      <c r="AS567" s="38"/>
      <c r="AT567" s="38"/>
      <c r="AU567" s="38"/>
      <c r="AV567" s="38"/>
    </row>
    <row r="568" spans="1:48" ht="15.5">
      <c r="A568" s="1"/>
      <c r="B568" s="1"/>
      <c r="C568" s="1"/>
      <c r="D568" s="1"/>
      <c r="E568" s="1"/>
      <c r="F568" s="1"/>
      <c r="G568" s="1"/>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c r="AI568" s="38"/>
      <c r="AJ568" s="38"/>
      <c r="AK568" s="38"/>
      <c r="AL568" s="38"/>
      <c r="AM568" s="38"/>
      <c r="AN568" s="38"/>
      <c r="AO568" s="38"/>
      <c r="AP568" s="38"/>
      <c r="AQ568" s="38"/>
      <c r="AR568" s="38"/>
      <c r="AS568" s="38"/>
      <c r="AT568" s="38"/>
      <c r="AU568" s="38"/>
      <c r="AV568" s="38"/>
    </row>
    <row r="569" spans="1:48" ht="15.5">
      <c r="A569" s="1"/>
      <c r="B569" s="1"/>
      <c r="C569" s="1"/>
      <c r="D569" s="1"/>
      <c r="E569" s="1"/>
      <c r="F569" s="1"/>
      <c r="G569" s="1"/>
      <c r="H569" s="38"/>
      <c r="I569" s="38"/>
      <c r="J569" s="38"/>
      <c r="K569" s="38"/>
      <c r="L569" s="38"/>
      <c r="M569" s="38"/>
      <c r="N569" s="38"/>
      <c r="O569" s="38"/>
      <c r="P569" s="38"/>
      <c r="Q569" s="38"/>
      <c r="R569" s="38"/>
      <c r="S569" s="38"/>
      <c r="T569" s="38"/>
      <c r="U569" s="38"/>
      <c r="V569" s="38"/>
      <c r="W569" s="38"/>
      <c r="X569" s="38"/>
      <c r="Y569" s="38"/>
      <c r="Z569" s="38"/>
      <c r="AA569" s="38"/>
      <c r="AB569" s="38"/>
      <c r="AC569" s="38"/>
      <c r="AD569" s="38"/>
      <c r="AE569" s="38"/>
      <c r="AF569" s="38"/>
      <c r="AG569" s="38"/>
      <c r="AH569" s="38"/>
      <c r="AI569" s="38"/>
      <c r="AJ569" s="38"/>
      <c r="AK569" s="38"/>
      <c r="AL569" s="38"/>
      <c r="AM569" s="38"/>
      <c r="AN569" s="38"/>
      <c r="AO569" s="38"/>
      <c r="AP569" s="38"/>
      <c r="AQ569" s="38"/>
      <c r="AR569" s="38"/>
      <c r="AS569" s="38"/>
      <c r="AT569" s="38"/>
      <c r="AU569" s="38"/>
      <c r="AV569" s="38"/>
    </row>
    <row r="570" spans="1:48" ht="15.5">
      <c r="A570" s="1"/>
      <c r="B570" s="1"/>
      <c r="C570" s="1"/>
      <c r="D570" s="1"/>
      <c r="E570" s="1"/>
      <c r="F570" s="1"/>
      <c r="G570" s="1"/>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c r="AI570" s="38"/>
      <c r="AJ570" s="38"/>
      <c r="AK570" s="38"/>
      <c r="AL570" s="38"/>
      <c r="AM570" s="38"/>
      <c r="AN570" s="38"/>
      <c r="AO570" s="38"/>
      <c r="AP570" s="38"/>
      <c r="AQ570" s="38"/>
      <c r="AR570" s="38"/>
      <c r="AS570" s="38"/>
      <c r="AT570" s="38"/>
      <c r="AU570" s="38"/>
      <c r="AV570" s="38"/>
    </row>
    <row r="571" spans="1:48" ht="15.5">
      <c r="A571" s="1"/>
      <c r="B571" s="1"/>
      <c r="C571" s="1"/>
      <c r="D571" s="1"/>
      <c r="E571" s="1"/>
      <c r="F571" s="1"/>
      <c r="G571" s="1"/>
      <c r="H571" s="38"/>
      <c r="I571" s="38"/>
      <c r="J571" s="38"/>
      <c r="K571" s="38"/>
      <c r="L571" s="38"/>
      <c r="M571" s="38"/>
      <c r="N571" s="38"/>
      <c r="O571" s="38"/>
      <c r="P571" s="38"/>
      <c r="Q571" s="38"/>
      <c r="R571" s="38"/>
      <c r="S571" s="38"/>
      <c r="T571" s="38"/>
      <c r="U571" s="38"/>
      <c r="V571" s="38"/>
      <c r="W571" s="38"/>
      <c r="X571" s="38"/>
      <c r="Y571" s="38"/>
      <c r="Z571" s="38"/>
      <c r="AA571" s="38"/>
      <c r="AB571" s="38"/>
      <c r="AC571" s="38"/>
      <c r="AD571" s="38"/>
      <c r="AE571" s="38"/>
      <c r="AF571" s="38"/>
      <c r="AG571" s="38"/>
      <c r="AH571" s="38"/>
      <c r="AI571" s="38"/>
      <c r="AJ571" s="38"/>
      <c r="AK571" s="38"/>
      <c r="AL571" s="38"/>
      <c r="AM571" s="38"/>
      <c r="AN571" s="38"/>
      <c r="AO571" s="38"/>
      <c r="AP571" s="38"/>
      <c r="AQ571" s="38"/>
      <c r="AR571" s="38"/>
      <c r="AS571" s="38"/>
      <c r="AT571" s="38"/>
      <c r="AU571" s="38"/>
      <c r="AV571" s="38"/>
    </row>
    <row r="572" spans="1:48" ht="15.5">
      <c r="A572" s="1"/>
      <c r="B572" s="1"/>
      <c r="C572" s="1"/>
      <c r="D572" s="1"/>
      <c r="E572" s="1"/>
      <c r="F572" s="1"/>
      <c r="G572" s="1"/>
      <c r="H572" s="38"/>
      <c r="I572" s="38"/>
      <c r="J572" s="38"/>
      <c r="K572" s="38"/>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c r="AI572" s="38"/>
      <c r="AJ572" s="38"/>
      <c r="AK572" s="38"/>
      <c r="AL572" s="38"/>
      <c r="AM572" s="38"/>
      <c r="AN572" s="38"/>
      <c r="AO572" s="38"/>
      <c r="AP572" s="38"/>
      <c r="AQ572" s="38"/>
      <c r="AR572" s="38"/>
      <c r="AS572" s="38"/>
      <c r="AT572" s="38"/>
      <c r="AU572" s="38"/>
      <c r="AV572" s="38"/>
    </row>
    <row r="573" spans="1:48" ht="15.5">
      <c r="A573" s="1"/>
      <c r="B573" s="1"/>
      <c r="C573" s="1"/>
      <c r="D573" s="1"/>
      <c r="E573" s="1"/>
      <c r="F573" s="1"/>
      <c r="G573" s="1"/>
      <c r="H573" s="38"/>
      <c r="I573" s="38"/>
      <c r="J573" s="38"/>
      <c r="K573" s="38"/>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c r="AI573" s="38"/>
      <c r="AJ573" s="38"/>
      <c r="AK573" s="38"/>
      <c r="AL573" s="38"/>
      <c r="AM573" s="38"/>
      <c r="AN573" s="38"/>
      <c r="AO573" s="38"/>
      <c r="AP573" s="38"/>
      <c r="AQ573" s="38"/>
      <c r="AR573" s="38"/>
      <c r="AS573" s="38"/>
      <c r="AT573" s="38"/>
      <c r="AU573" s="38"/>
      <c r="AV573" s="38"/>
    </row>
    <row r="574" spans="1:48" ht="15.5">
      <c r="A574" s="1"/>
      <c r="B574" s="1"/>
      <c r="C574" s="1"/>
      <c r="D574" s="1"/>
      <c r="E574" s="1"/>
      <c r="F574" s="1"/>
      <c r="G574" s="1"/>
      <c r="H574" s="38"/>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c r="AI574" s="38"/>
      <c r="AJ574" s="38"/>
      <c r="AK574" s="38"/>
      <c r="AL574" s="38"/>
      <c r="AM574" s="38"/>
      <c r="AN574" s="38"/>
      <c r="AO574" s="38"/>
      <c r="AP574" s="38"/>
      <c r="AQ574" s="38"/>
      <c r="AR574" s="38"/>
      <c r="AS574" s="38"/>
      <c r="AT574" s="38"/>
      <c r="AU574" s="38"/>
      <c r="AV574" s="38"/>
    </row>
    <row r="575" spans="1:48" ht="15.5">
      <c r="A575" s="1"/>
      <c r="B575" s="1"/>
      <c r="C575" s="1"/>
      <c r="D575" s="1"/>
      <c r="E575" s="1"/>
      <c r="F575" s="1"/>
      <c r="G575" s="1"/>
      <c r="H575" s="38"/>
      <c r="I575" s="38"/>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c r="AI575" s="38"/>
      <c r="AJ575" s="38"/>
      <c r="AK575" s="38"/>
      <c r="AL575" s="38"/>
      <c r="AM575" s="38"/>
      <c r="AN575" s="38"/>
      <c r="AO575" s="38"/>
      <c r="AP575" s="38"/>
      <c r="AQ575" s="38"/>
      <c r="AR575" s="38"/>
      <c r="AS575" s="38"/>
      <c r="AT575" s="38"/>
      <c r="AU575" s="38"/>
      <c r="AV575" s="38"/>
    </row>
    <row r="576" spans="1:48" ht="15.5">
      <c r="A576" s="1"/>
      <c r="B576" s="1"/>
      <c r="C576" s="1"/>
      <c r="D576" s="1"/>
      <c r="E576" s="1"/>
      <c r="F576" s="1"/>
      <c r="G576" s="1"/>
      <c r="H576" s="38"/>
      <c r="I576" s="38"/>
      <c r="J576" s="38"/>
      <c r="K576" s="38"/>
      <c r="L576" s="38"/>
      <c r="M576" s="38"/>
      <c r="N576" s="38"/>
      <c r="O576" s="38"/>
      <c r="P576" s="38"/>
      <c r="Q576" s="38"/>
      <c r="R576" s="38"/>
      <c r="S576" s="38"/>
      <c r="T576" s="38"/>
      <c r="U576" s="38"/>
      <c r="V576" s="38"/>
      <c r="W576" s="38"/>
      <c r="X576" s="38"/>
      <c r="Y576" s="38"/>
      <c r="Z576" s="38"/>
      <c r="AA576" s="38"/>
      <c r="AB576" s="38"/>
      <c r="AC576" s="38"/>
      <c r="AD576" s="38"/>
      <c r="AE576" s="38"/>
      <c r="AF576" s="38"/>
      <c r="AG576" s="38"/>
      <c r="AH576" s="38"/>
      <c r="AI576" s="38"/>
      <c r="AJ576" s="38"/>
      <c r="AK576" s="38"/>
      <c r="AL576" s="38"/>
      <c r="AM576" s="38"/>
      <c r="AN576" s="38"/>
      <c r="AO576" s="38"/>
      <c r="AP576" s="38"/>
      <c r="AQ576" s="38"/>
      <c r="AR576" s="38"/>
      <c r="AS576" s="38"/>
      <c r="AT576" s="38"/>
      <c r="AU576" s="38"/>
      <c r="AV576" s="38"/>
    </row>
    <row r="577" spans="1:48" ht="15.5">
      <c r="A577" s="1"/>
      <c r="B577" s="1"/>
      <c r="C577" s="1"/>
      <c r="D577" s="1"/>
      <c r="E577" s="1"/>
      <c r="F577" s="1"/>
      <c r="G577" s="1"/>
      <c r="H577" s="38"/>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c r="AI577" s="38"/>
      <c r="AJ577" s="38"/>
      <c r="AK577" s="38"/>
      <c r="AL577" s="38"/>
      <c r="AM577" s="38"/>
      <c r="AN577" s="38"/>
      <c r="AO577" s="38"/>
      <c r="AP577" s="38"/>
      <c r="AQ577" s="38"/>
      <c r="AR577" s="38"/>
      <c r="AS577" s="38"/>
      <c r="AT577" s="38"/>
      <c r="AU577" s="38"/>
      <c r="AV577" s="38"/>
    </row>
    <row r="578" spans="1:48" ht="15.5">
      <c r="A578" s="1"/>
      <c r="B578" s="1"/>
      <c r="C578" s="1"/>
      <c r="D578" s="1"/>
      <c r="E578" s="1"/>
      <c r="F578" s="1"/>
      <c r="G578" s="1"/>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c r="AI578" s="38"/>
      <c r="AJ578" s="38"/>
      <c r="AK578" s="38"/>
      <c r="AL578" s="38"/>
      <c r="AM578" s="38"/>
      <c r="AN578" s="38"/>
      <c r="AO578" s="38"/>
      <c r="AP578" s="38"/>
      <c r="AQ578" s="38"/>
      <c r="AR578" s="38"/>
      <c r="AS578" s="38"/>
      <c r="AT578" s="38"/>
      <c r="AU578" s="38"/>
      <c r="AV578" s="38"/>
    </row>
    <row r="579" spans="1:48" ht="15.5">
      <c r="A579" s="1"/>
      <c r="B579" s="1"/>
      <c r="C579" s="1"/>
      <c r="D579" s="1"/>
      <c r="E579" s="1"/>
      <c r="F579" s="1"/>
      <c r="G579" s="1"/>
      <c r="H579" s="38"/>
      <c r="I579" s="38"/>
      <c r="J579" s="38"/>
      <c r="K579" s="38"/>
      <c r="L579" s="38"/>
      <c r="M579" s="38"/>
      <c r="N579" s="38"/>
      <c r="O579" s="38"/>
      <c r="P579" s="38"/>
      <c r="Q579" s="38"/>
      <c r="R579" s="38"/>
      <c r="S579" s="38"/>
      <c r="T579" s="38"/>
      <c r="U579" s="38"/>
      <c r="V579" s="38"/>
      <c r="W579" s="38"/>
      <c r="X579" s="38"/>
      <c r="Y579" s="38"/>
      <c r="Z579" s="38"/>
      <c r="AA579" s="38"/>
      <c r="AB579" s="38"/>
      <c r="AC579" s="38"/>
      <c r="AD579" s="38"/>
      <c r="AE579" s="38"/>
      <c r="AF579" s="38"/>
      <c r="AG579" s="38"/>
      <c r="AH579" s="38"/>
      <c r="AI579" s="38"/>
      <c r="AJ579" s="38"/>
      <c r="AK579" s="38"/>
      <c r="AL579" s="38"/>
      <c r="AM579" s="38"/>
      <c r="AN579" s="38"/>
      <c r="AO579" s="38"/>
      <c r="AP579" s="38"/>
      <c r="AQ579" s="38"/>
      <c r="AR579" s="38"/>
      <c r="AS579" s="38"/>
      <c r="AT579" s="38"/>
      <c r="AU579" s="38"/>
      <c r="AV579" s="38"/>
    </row>
    <row r="580" spans="1:48" ht="15.5">
      <c r="A580" s="1"/>
      <c r="B580" s="1"/>
      <c r="C580" s="1"/>
      <c r="D580" s="1"/>
      <c r="E580" s="1"/>
      <c r="F580" s="1"/>
      <c r="G580" s="1"/>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c r="AI580" s="38"/>
      <c r="AJ580" s="38"/>
      <c r="AK580" s="38"/>
      <c r="AL580" s="38"/>
      <c r="AM580" s="38"/>
      <c r="AN580" s="38"/>
      <c r="AO580" s="38"/>
      <c r="AP580" s="38"/>
      <c r="AQ580" s="38"/>
      <c r="AR580" s="38"/>
      <c r="AS580" s="38"/>
      <c r="AT580" s="38"/>
      <c r="AU580" s="38"/>
      <c r="AV580" s="38"/>
    </row>
    <row r="581" spans="1:48" ht="15.5">
      <c r="A581" s="1"/>
      <c r="B581" s="1"/>
      <c r="C581" s="1"/>
      <c r="D581" s="1"/>
      <c r="E581" s="1"/>
      <c r="F581" s="1"/>
      <c r="G581" s="1"/>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c r="AI581" s="38"/>
      <c r="AJ581" s="38"/>
      <c r="AK581" s="38"/>
      <c r="AL581" s="38"/>
      <c r="AM581" s="38"/>
      <c r="AN581" s="38"/>
      <c r="AO581" s="38"/>
      <c r="AP581" s="38"/>
      <c r="AQ581" s="38"/>
      <c r="AR581" s="38"/>
      <c r="AS581" s="38"/>
      <c r="AT581" s="38"/>
      <c r="AU581" s="38"/>
      <c r="AV581" s="38"/>
    </row>
    <row r="582" spans="1:48" ht="15.5">
      <c r="A582" s="1"/>
      <c r="B582" s="1"/>
      <c r="C582" s="1"/>
      <c r="D582" s="1"/>
      <c r="E582" s="1"/>
      <c r="F582" s="1"/>
      <c r="G582" s="1"/>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c r="AI582" s="38"/>
      <c r="AJ582" s="38"/>
      <c r="AK582" s="38"/>
      <c r="AL582" s="38"/>
      <c r="AM582" s="38"/>
      <c r="AN582" s="38"/>
      <c r="AO582" s="38"/>
      <c r="AP582" s="38"/>
      <c r="AQ582" s="38"/>
      <c r="AR582" s="38"/>
      <c r="AS582" s="38"/>
      <c r="AT582" s="38"/>
      <c r="AU582" s="38"/>
      <c r="AV582" s="38"/>
    </row>
    <row r="583" spans="1:48" ht="15.5">
      <c r="A583" s="1"/>
      <c r="B583" s="1"/>
      <c r="C583" s="1"/>
      <c r="D583" s="1"/>
      <c r="E583" s="1"/>
      <c r="F583" s="1"/>
      <c r="G583" s="1"/>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c r="AI583" s="38"/>
      <c r="AJ583" s="38"/>
      <c r="AK583" s="38"/>
      <c r="AL583" s="38"/>
      <c r="AM583" s="38"/>
      <c r="AN583" s="38"/>
      <c r="AO583" s="38"/>
      <c r="AP583" s="38"/>
      <c r="AQ583" s="38"/>
      <c r="AR583" s="38"/>
      <c r="AS583" s="38"/>
      <c r="AT583" s="38"/>
      <c r="AU583" s="38"/>
      <c r="AV583" s="38"/>
    </row>
    <row r="584" spans="1:48" ht="15.5">
      <c r="A584" s="1"/>
      <c r="B584" s="1"/>
      <c r="C584" s="1"/>
      <c r="D584" s="1"/>
      <c r="E584" s="1"/>
      <c r="F584" s="1"/>
      <c r="G584" s="1"/>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c r="AI584" s="38"/>
      <c r="AJ584" s="38"/>
      <c r="AK584" s="38"/>
      <c r="AL584" s="38"/>
      <c r="AM584" s="38"/>
      <c r="AN584" s="38"/>
      <c r="AO584" s="38"/>
      <c r="AP584" s="38"/>
      <c r="AQ584" s="38"/>
      <c r="AR584" s="38"/>
      <c r="AS584" s="38"/>
      <c r="AT584" s="38"/>
      <c r="AU584" s="38"/>
      <c r="AV584" s="38"/>
    </row>
    <row r="585" spans="1:48" ht="15.5">
      <c r="A585" s="1"/>
      <c r="B585" s="1"/>
      <c r="C585" s="1"/>
      <c r="D585" s="1"/>
      <c r="E585" s="1"/>
      <c r="F585" s="1"/>
      <c r="G585" s="1"/>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c r="AI585" s="38"/>
      <c r="AJ585" s="38"/>
      <c r="AK585" s="38"/>
      <c r="AL585" s="38"/>
      <c r="AM585" s="38"/>
      <c r="AN585" s="38"/>
      <c r="AO585" s="38"/>
      <c r="AP585" s="38"/>
      <c r="AQ585" s="38"/>
      <c r="AR585" s="38"/>
      <c r="AS585" s="38"/>
      <c r="AT585" s="38"/>
      <c r="AU585" s="38"/>
      <c r="AV585" s="38"/>
    </row>
    <row r="586" spans="1:48" ht="15.5">
      <c r="A586" s="1"/>
      <c r="B586" s="1"/>
      <c r="C586" s="1"/>
      <c r="D586" s="1"/>
      <c r="E586" s="1"/>
      <c r="F586" s="1"/>
      <c r="G586" s="1"/>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c r="AI586" s="38"/>
      <c r="AJ586" s="38"/>
      <c r="AK586" s="38"/>
      <c r="AL586" s="38"/>
      <c r="AM586" s="38"/>
      <c r="AN586" s="38"/>
      <c r="AO586" s="38"/>
      <c r="AP586" s="38"/>
      <c r="AQ586" s="38"/>
      <c r="AR586" s="38"/>
      <c r="AS586" s="38"/>
      <c r="AT586" s="38"/>
      <c r="AU586" s="38"/>
      <c r="AV586" s="38"/>
    </row>
    <row r="587" spans="1:48" ht="15.5">
      <c r="A587" s="1"/>
      <c r="B587" s="1"/>
      <c r="C587" s="1"/>
      <c r="D587" s="1"/>
      <c r="E587" s="1"/>
      <c r="F587" s="1"/>
      <c r="G587" s="1"/>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c r="AI587" s="38"/>
      <c r="AJ587" s="38"/>
      <c r="AK587" s="38"/>
      <c r="AL587" s="38"/>
      <c r="AM587" s="38"/>
      <c r="AN587" s="38"/>
      <c r="AO587" s="38"/>
      <c r="AP587" s="38"/>
      <c r="AQ587" s="38"/>
      <c r="AR587" s="38"/>
      <c r="AS587" s="38"/>
      <c r="AT587" s="38"/>
      <c r="AU587" s="38"/>
      <c r="AV587" s="38"/>
    </row>
    <row r="588" spans="1:48" ht="15.5">
      <c r="A588" s="1"/>
      <c r="B588" s="1"/>
      <c r="C588" s="1"/>
      <c r="D588" s="1"/>
      <c r="E588" s="1"/>
      <c r="F588" s="1"/>
      <c r="G588" s="1"/>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38"/>
      <c r="AJ588" s="38"/>
      <c r="AK588" s="38"/>
      <c r="AL588" s="38"/>
      <c r="AM588" s="38"/>
      <c r="AN588" s="38"/>
      <c r="AO588" s="38"/>
      <c r="AP588" s="38"/>
      <c r="AQ588" s="38"/>
      <c r="AR588" s="38"/>
      <c r="AS588" s="38"/>
      <c r="AT588" s="38"/>
      <c r="AU588" s="38"/>
      <c r="AV588" s="38"/>
    </row>
    <row r="589" spans="1:48" ht="15.5">
      <c r="A589" s="1"/>
      <c r="B589" s="1"/>
      <c r="C589" s="1"/>
      <c r="D589" s="1"/>
      <c r="E589" s="1"/>
      <c r="F589" s="1"/>
      <c r="G589" s="1"/>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c r="AI589" s="38"/>
      <c r="AJ589" s="38"/>
      <c r="AK589" s="38"/>
      <c r="AL589" s="38"/>
      <c r="AM589" s="38"/>
      <c r="AN589" s="38"/>
      <c r="AO589" s="38"/>
      <c r="AP589" s="38"/>
      <c r="AQ589" s="38"/>
      <c r="AR589" s="38"/>
      <c r="AS589" s="38"/>
      <c r="AT589" s="38"/>
      <c r="AU589" s="38"/>
      <c r="AV589" s="38"/>
    </row>
    <row r="590" spans="1:48" ht="15.5">
      <c r="A590" s="1"/>
      <c r="B590" s="1"/>
      <c r="C590" s="1"/>
      <c r="D590" s="1"/>
      <c r="E590" s="1"/>
      <c r="F590" s="1"/>
      <c r="G590" s="1"/>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c r="AI590" s="38"/>
      <c r="AJ590" s="38"/>
      <c r="AK590" s="38"/>
      <c r="AL590" s="38"/>
      <c r="AM590" s="38"/>
      <c r="AN590" s="38"/>
      <c r="AO590" s="38"/>
      <c r="AP590" s="38"/>
      <c r="AQ590" s="38"/>
      <c r="AR590" s="38"/>
      <c r="AS590" s="38"/>
      <c r="AT590" s="38"/>
      <c r="AU590" s="38"/>
      <c r="AV590" s="38"/>
    </row>
    <row r="591" spans="1:48" ht="15.5">
      <c r="A591" s="1"/>
      <c r="B591" s="1"/>
      <c r="C591" s="1"/>
      <c r="D591" s="1"/>
      <c r="E591" s="1"/>
      <c r="F591" s="1"/>
      <c r="G591" s="1"/>
      <c r="H591" s="38"/>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c r="AI591" s="38"/>
      <c r="AJ591" s="38"/>
      <c r="AK591" s="38"/>
      <c r="AL591" s="38"/>
      <c r="AM591" s="38"/>
      <c r="AN591" s="38"/>
      <c r="AO591" s="38"/>
      <c r="AP591" s="38"/>
      <c r="AQ591" s="38"/>
      <c r="AR591" s="38"/>
      <c r="AS591" s="38"/>
      <c r="AT591" s="38"/>
      <c r="AU591" s="38"/>
      <c r="AV591" s="38"/>
    </row>
    <row r="592" spans="1:48" ht="15.5">
      <c r="A592" s="1"/>
      <c r="B592" s="1"/>
      <c r="C592" s="1"/>
      <c r="D592" s="1"/>
      <c r="E592" s="1"/>
      <c r="F592" s="1"/>
      <c r="G592" s="1"/>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c r="AI592" s="38"/>
      <c r="AJ592" s="38"/>
      <c r="AK592" s="38"/>
      <c r="AL592" s="38"/>
      <c r="AM592" s="38"/>
      <c r="AN592" s="38"/>
      <c r="AO592" s="38"/>
      <c r="AP592" s="38"/>
      <c r="AQ592" s="38"/>
      <c r="AR592" s="38"/>
      <c r="AS592" s="38"/>
      <c r="AT592" s="38"/>
      <c r="AU592" s="38"/>
      <c r="AV592" s="38"/>
    </row>
    <row r="593" spans="1:48" ht="15.5">
      <c r="A593" s="1"/>
      <c r="B593" s="1"/>
      <c r="C593" s="1"/>
      <c r="D593" s="1"/>
      <c r="E593" s="1"/>
      <c r="F593" s="1"/>
      <c r="G593" s="1"/>
      <c r="H593" s="38"/>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c r="AI593" s="38"/>
      <c r="AJ593" s="38"/>
      <c r="AK593" s="38"/>
      <c r="AL593" s="38"/>
      <c r="AM593" s="38"/>
      <c r="AN593" s="38"/>
      <c r="AO593" s="38"/>
      <c r="AP593" s="38"/>
      <c r="AQ593" s="38"/>
      <c r="AR593" s="38"/>
      <c r="AS593" s="38"/>
      <c r="AT593" s="38"/>
      <c r="AU593" s="38"/>
      <c r="AV593" s="38"/>
    </row>
    <row r="594" spans="1:48" ht="15.5">
      <c r="A594" s="1"/>
      <c r="B594" s="1"/>
      <c r="C594" s="1"/>
      <c r="D594" s="1"/>
      <c r="E594" s="1"/>
      <c r="F594" s="1"/>
      <c r="G594" s="1"/>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c r="AI594" s="38"/>
      <c r="AJ594" s="38"/>
      <c r="AK594" s="38"/>
      <c r="AL594" s="38"/>
      <c r="AM594" s="38"/>
      <c r="AN594" s="38"/>
      <c r="AO594" s="38"/>
      <c r="AP594" s="38"/>
      <c r="AQ594" s="38"/>
      <c r="AR594" s="38"/>
      <c r="AS594" s="38"/>
      <c r="AT594" s="38"/>
      <c r="AU594" s="38"/>
      <c r="AV594" s="38"/>
    </row>
    <row r="595" spans="1:48" ht="15.5">
      <c r="A595" s="1"/>
      <c r="B595" s="1"/>
      <c r="C595" s="1"/>
      <c r="D595" s="1"/>
      <c r="E595" s="1"/>
      <c r="F595" s="1"/>
      <c r="G595" s="1"/>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c r="AI595" s="38"/>
      <c r="AJ595" s="38"/>
      <c r="AK595" s="38"/>
      <c r="AL595" s="38"/>
      <c r="AM595" s="38"/>
      <c r="AN595" s="38"/>
      <c r="AO595" s="38"/>
      <c r="AP595" s="38"/>
      <c r="AQ595" s="38"/>
      <c r="AR595" s="38"/>
      <c r="AS595" s="38"/>
      <c r="AT595" s="38"/>
      <c r="AU595" s="38"/>
      <c r="AV595" s="38"/>
    </row>
    <row r="596" spans="1:48" ht="15.5">
      <c r="A596" s="1"/>
      <c r="B596" s="1"/>
      <c r="C596" s="1"/>
      <c r="D596" s="1"/>
      <c r="E596" s="1"/>
      <c r="F596" s="1"/>
      <c r="G596" s="1"/>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c r="AI596" s="38"/>
      <c r="AJ596" s="38"/>
      <c r="AK596" s="38"/>
      <c r="AL596" s="38"/>
      <c r="AM596" s="38"/>
      <c r="AN596" s="38"/>
      <c r="AO596" s="38"/>
      <c r="AP596" s="38"/>
      <c r="AQ596" s="38"/>
      <c r="AR596" s="38"/>
      <c r="AS596" s="38"/>
      <c r="AT596" s="38"/>
      <c r="AU596" s="38"/>
      <c r="AV596" s="38"/>
    </row>
    <row r="597" spans="1:48" ht="15.5">
      <c r="A597" s="1"/>
      <c r="B597" s="1"/>
      <c r="C597" s="1"/>
      <c r="D597" s="1"/>
      <c r="E597" s="1"/>
      <c r="F597" s="1"/>
      <c r="G597" s="1"/>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c r="AI597" s="38"/>
      <c r="AJ597" s="38"/>
      <c r="AK597" s="38"/>
      <c r="AL597" s="38"/>
      <c r="AM597" s="38"/>
      <c r="AN597" s="38"/>
      <c r="AO597" s="38"/>
      <c r="AP597" s="38"/>
      <c r="AQ597" s="38"/>
      <c r="AR597" s="38"/>
      <c r="AS597" s="38"/>
      <c r="AT597" s="38"/>
      <c r="AU597" s="38"/>
      <c r="AV597" s="38"/>
    </row>
    <row r="598" spans="1:48" ht="15.5">
      <c r="A598" s="1"/>
      <c r="B598" s="1"/>
      <c r="C598" s="1"/>
      <c r="D598" s="1"/>
      <c r="E598" s="1"/>
      <c r="F598" s="1"/>
      <c r="G598" s="1"/>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c r="AI598" s="38"/>
      <c r="AJ598" s="38"/>
      <c r="AK598" s="38"/>
      <c r="AL598" s="38"/>
      <c r="AM598" s="38"/>
      <c r="AN598" s="38"/>
      <c r="AO598" s="38"/>
      <c r="AP598" s="38"/>
      <c r="AQ598" s="38"/>
      <c r="AR598" s="38"/>
      <c r="AS598" s="38"/>
      <c r="AT598" s="38"/>
      <c r="AU598" s="38"/>
      <c r="AV598" s="38"/>
    </row>
    <row r="599" spans="1:48" ht="15.5">
      <c r="A599" s="1"/>
      <c r="B599" s="1"/>
      <c r="C599" s="1"/>
      <c r="D599" s="1"/>
      <c r="E599" s="1"/>
      <c r="F599" s="1"/>
      <c r="G599" s="1"/>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c r="AI599" s="38"/>
      <c r="AJ599" s="38"/>
      <c r="AK599" s="38"/>
      <c r="AL599" s="38"/>
      <c r="AM599" s="38"/>
      <c r="AN599" s="38"/>
      <c r="AO599" s="38"/>
      <c r="AP599" s="38"/>
      <c r="AQ599" s="38"/>
      <c r="AR599" s="38"/>
      <c r="AS599" s="38"/>
      <c r="AT599" s="38"/>
      <c r="AU599" s="38"/>
      <c r="AV599" s="38"/>
    </row>
    <row r="600" spans="1:48" ht="15.5">
      <c r="A600" s="1"/>
      <c r="B600" s="1"/>
      <c r="C600" s="1"/>
      <c r="D600" s="1"/>
      <c r="E600" s="1"/>
      <c r="F600" s="1"/>
      <c r="G600" s="1"/>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38"/>
      <c r="AM600" s="38"/>
      <c r="AN600" s="38"/>
      <c r="AO600" s="38"/>
      <c r="AP600" s="38"/>
      <c r="AQ600" s="38"/>
      <c r="AR600" s="38"/>
      <c r="AS600" s="38"/>
      <c r="AT600" s="38"/>
      <c r="AU600" s="38"/>
      <c r="AV600" s="38"/>
    </row>
    <row r="601" spans="1:48" ht="15.5">
      <c r="A601" s="1"/>
      <c r="B601" s="1"/>
      <c r="C601" s="1"/>
      <c r="D601" s="1"/>
      <c r="E601" s="1"/>
      <c r="F601" s="1"/>
      <c r="G601" s="1"/>
      <c r="H601" s="38"/>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c r="AI601" s="38"/>
      <c r="AJ601" s="38"/>
      <c r="AK601" s="38"/>
      <c r="AL601" s="38"/>
      <c r="AM601" s="38"/>
      <c r="AN601" s="38"/>
      <c r="AO601" s="38"/>
      <c r="AP601" s="38"/>
      <c r="AQ601" s="38"/>
      <c r="AR601" s="38"/>
      <c r="AS601" s="38"/>
      <c r="AT601" s="38"/>
      <c r="AU601" s="38"/>
      <c r="AV601" s="38"/>
    </row>
    <row r="602" spans="1:48" ht="15.5">
      <c r="A602" s="1"/>
      <c r="B602" s="1"/>
      <c r="C602" s="1"/>
      <c r="D602" s="1"/>
      <c r="E602" s="1"/>
      <c r="F602" s="1"/>
      <c r="G602" s="1"/>
      <c r="H602" s="38"/>
      <c r="I602" s="38"/>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c r="AI602" s="38"/>
      <c r="AJ602" s="38"/>
      <c r="AK602" s="38"/>
      <c r="AL602" s="38"/>
      <c r="AM602" s="38"/>
      <c r="AN602" s="38"/>
      <c r="AO602" s="38"/>
      <c r="AP602" s="38"/>
      <c r="AQ602" s="38"/>
      <c r="AR602" s="38"/>
      <c r="AS602" s="38"/>
      <c r="AT602" s="38"/>
      <c r="AU602" s="38"/>
      <c r="AV602" s="38"/>
    </row>
    <row r="603" spans="1:48" ht="15.5">
      <c r="A603" s="1"/>
      <c r="B603" s="1"/>
      <c r="C603" s="1"/>
      <c r="D603" s="1"/>
      <c r="E603" s="1"/>
      <c r="F603" s="1"/>
      <c r="G603" s="1"/>
      <c r="H603" s="38"/>
      <c r="I603" s="38"/>
      <c r="J603" s="38"/>
      <c r="K603" s="38"/>
      <c r="L603" s="38"/>
      <c r="M603" s="38"/>
      <c r="N603" s="38"/>
      <c r="O603" s="38"/>
      <c r="P603" s="38"/>
      <c r="Q603" s="38"/>
      <c r="R603" s="38"/>
      <c r="S603" s="38"/>
      <c r="T603" s="38"/>
      <c r="U603" s="38"/>
      <c r="V603" s="38"/>
      <c r="W603" s="38"/>
      <c r="X603" s="38"/>
      <c r="Y603" s="38"/>
      <c r="Z603" s="38"/>
      <c r="AA603" s="38"/>
      <c r="AB603" s="38"/>
      <c r="AC603" s="38"/>
      <c r="AD603" s="38"/>
      <c r="AE603" s="38"/>
      <c r="AF603" s="38"/>
      <c r="AG603" s="38"/>
      <c r="AH603" s="38"/>
      <c r="AI603" s="38"/>
      <c r="AJ603" s="38"/>
      <c r="AK603" s="38"/>
      <c r="AL603" s="38"/>
      <c r="AM603" s="38"/>
      <c r="AN603" s="38"/>
      <c r="AO603" s="38"/>
      <c r="AP603" s="38"/>
      <c r="AQ603" s="38"/>
      <c r="AR603" s="38"/>
      <c r="AS603" s="38"/>
      <c r="AT603" s="38"/>
      <c r="AU603" s="38"/>
      <c r="AV603" s="38"/>
    </row>
    <row r="604" spans="1:48" ht="15.5">
      <c r="A604" s="1"/>
      <c r="B604" s="1"/>
      <c r="C604" s="1"/>
      <c r="D604" s="1"/>
      <c r="E604" s="1"/>
      <c r="F604" s="1"/>
      <c r="G604" s="1"/>
      <c r="H604" s="38"/>
      <c r="I604" s="38"/>
      <c r="J604" s="38"/>
      <c r="K604" s="38"/>
      <c r="L604" s="38"/>
      <c r="M604" s="38"/>
      <c r="N604" s="38"/>
      <c r="O604" s="38"/>
      <c r="P604" s="38"/>
      <c r="Q604" s="38"/>
      <c r="R604" s="38"/>
      <c r="S604" s="38"/>
      <c r="T604" s="38"/>
      <c r="U604" s="38"/>
      <c r="V604" s="38"/>
      <c r="W604" s="38"/>
      <c r="X604" s="38"/>
      <c r="Y604" s="38"/>
      <c r="Z604" s="38"/>
      <c r="AA604" s="38"/>
      <c r="AB604" s="38"/>
      <c r="AC604" s="38"/>
      <c r="AD604" s="38"/>
      <c r="AE604" s="38"/>
      <c r="AF604" s="38"/>
      <c r="AG604" s="38"/>
      <c r="AH604" s="38"/>
      <c r="AI604" s="38"/>
      <c r="AJ604" s="38"/>
      <c r="AK604" s="38"/>
      <c r="AL604" s="38"/>
      <c r="AM604" s="38"/>
      <c r="AN604" s="38"/>
      <c r="AO604" s="38"/>
      <c r="AP604" s="38"/>
      <c r="AQ604" s="38"/>
      <c r="AR604" s="38"/>
      <c r="AS604" s="38"/>
      <c r="AT604" s="38"/>
      <c r="AU604" s="38"/>
      <c r="AV604" s="38"/>
    </row>
    <row r="605" spans="1:48" ht="15.5">
      <c r="A605" s="1"/>
      <c r="B605" s="1"/>
      <c r="C605" s="1"/>
      <c r="D605" s="1"/>
      <c r="E605" s="1"/>
      <c r="F605" s="1"/>
      <c r="G605" s="1"/>
      <c r="H605" s="38"/>
      <c r="I605" s="38"/>
      <c r="J605" s="38"/>
      <c r="K605" s="38"/>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c r="AI605" s="38"/>
      <c r="AJ605" s="38"/>
      <c r="AK605" s="38"/>
      <c r="AL605" s="38"/>
      <c r="AM605" s="38"/>
      <c r="AN605" s="38"/>
      <c r="AO605" s="38"/>
      <c r="AP605" s="38"/>
      <c r="AQ605" s="38"/>
      <c r="AR605" s="38"/>
      <c r="AS605" s="38"/>
      <c r="AT605" s="38"/>
      <c r="AU605" s="38"/>
      <c r="AV605" s="38"/>
    </row>
    <row r="606" spans="1:48" ht="15.5">
      <c r="A606" s="1"/>
      <c r="B606" s="1"/>
      <c r="C606" s="1"/>
      <c r="D606" s="1"/>
      <c r="E606" s="1"/>
      <c r="F606" s="1"/>
      <c r="G606" s="1"/>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c r="AO606" s="38"/>
      <c r="AP606" s="38"/>
      <c r="AQ606" s="38"/>
      <c r="AR606" s="38"/>
      <c r="AS606" s="38"/>
      <c r="AT606" s="38"/>
      <c r="AU606" s="38"/>
      <c r="AV606" s="38"/>
    </row>
    <row r="607" spans="1:48" ht="15.5">
      <c r="A607" s="1"/>
      <c r="B607" s="1"/>
      <c r="C607" s="1"/>
      <c r="D607" s="1"/>
      <c r="E607" s="1"/>
      <c r="F607" s="1"/>
      <c r="G607" s="1"/>
      <c r="H607" s="38"/>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c r="AO607" s="38"/>
      <c r="AP607" s="38"/>
      <c r="AQ607" s="38"/>
      <c r="AR607" s="38"/>
      <c r="AS607" s="38"/>
      <c r="AT607" s="38"/>
      <c r="AU607" s="38"/>
      <c r="AV607" s="38"/>
    </row>
    <row r="608" spans="1:48" ht="15.5">
      <c r="A608" s="1"/>
      <c r="B608" s="1"/>
      <c r="C608" s="1"/>
      <c r="D608" s="1"/>
      <c r="E608" s="1"/>
      <c r="F608" s="1"/>
      <c r="G608" s="1"/>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c r="AO608" s="38"/>
      <c r="AP608" s="38"/>
      <c r="AQ608" s="38"/>
      <c r="AR608" s="38"/>
      <c r="AS608" s="38"/>
      <c r="AT608" s="38"/>
      <c r="AU608" s="38"/>
      <c r="AV608" s="38"/>
    </row>
    <row r="609" spans="1:48" ht="15.5">
      <c r="A609" s="1"/>
      <c r="B609" s="1"/>
      <c r="C609" s="1"/>
      <c r="D609" s="1"/>
      <c r="E609" s="1"/>
      <c r="F609" s="1"/>
      <c r="G609" s="1"/>
      <c r="H609" s="38"/>
      <c r="I609" s="38"/>
      <c r="J609" s="38"/>
      <c r="K609" s="38"/>
      <c r="L609" s="38"/>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8"/>
      <c r="AL609" s="38"/>
      <c r="AM609" s="38"/>
      <c r="AN609" s="38"/>
      <c r="AO609" s="38"/>
      <c r="AP609" s="38"/>
      <c r="AQ609" s="38"/>
      <c r="AR609" s="38"/>
      <c r="AS609" s="38"/>
      <c r="AT609" s="38"/>
      <c r="AU609" s="38"/>
      <c r="AV609" s="38"/>
    </row>
    <row r="610" spans="1:48" ht="15.5">
      <c r="A610" s="1"/>
      <c r="B610" s="1"/>
      <c r="C610" s="1"/>
      <c r="D610" s="1"/>
      <c r="E610" s="1"/>
      <c r="F610" s="1"/>
      <c r="G610" s="1"/>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8"/>
      <c r="AL610" s="38"/>
      <c r="AM610" s="38"/>
      <c r="AN610" s="38"/>
      <c r="AO610" s="38"/>
      <c r="AP610" s="38"/>
      <c r="AQ610" s="38"/>
      <c r="AR610" s="38"/>
      <c r="AS610" s="38"/>
      <c r="AT610" s="38"/>
      <c r="AU610" s="38"/>
      <c r="AV610" s="38"/>
    </row>
    <row r="611" spans="1:48" ht="15.5">
      <c r="A611" s="1"/>
      <c r="B611" s="1"/>
      <c r="C611" s="1"/>
      <c r="D611" s="1"/>
      <c r="E611" s="1"/>
      <c r="F611" s="1"/>
      <c r="G611" s="1"/>
      <c r="H611" s="38"/>
      <c r="I611" s="38"/>
      <c r="J611" s="38"/>
      <c r="K611" s="38"/>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8"/>
      <c r="AL611" s="38"/>
      <c r="AM611" s="38"/>
      <c r="AN611" s="38"/>
      <c r="AO611" s="38"/>
      <c r="AP611" s="38"/>
      <c r="AQ611" s="38"/>
      <c r="AR611" s="38"/>
      <c r="AS611" s="38"/>
      <c r="AT611" s="38"/>
      <c r="AU611" s="38"/>
      <c r="AV611" s="38"/>
    </row>
    <row r="612" spans="1:48" ht="15.5">
      <c r="A612" s="1"/>
      <c r="B612" s="1"/>
      <c r="C612" s="1"/>
      <c r="D612" s="1"/>
      <c r="E612" s="1"/>
      <c r="F612" s="1"/>
      <c r="G612" s="1"/>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c r="AO612" s="38"/>
      <c r="AP612" s="38"/>
      <c r="AQ612" s="38"/>
      <c r="AR612" s="38"/>
      <c r="AS612" s="38"/>
      <c r="AT612" s="38"/>
      <c r="AU612" s="38"/>
      <c r="AV612" s="38"/>
    </row>
    <row r="613" spans="1:48" ht="15.5">
      <c r="A613" s="1"/>
      <c r="B613" s="1"/>
      <c r="C613" s="1"/>
      <c r="D613" s="1"/>
      <c r="E613" s="1"/>
      <c r="F613" s="1"/>
      <c r="G613" s="1"/>
      <c r="H613" s="38"/>
      <c r="I613" s="38"/>
      <c r="J613" s="38"/>
      <c r="K613" s="38"/>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8"/>
      <c r="AL613" s="38"/>
      <c r="AM613" s="38"/>
      <c r="AN613" s="38"/>
      <c r="AO613" s="38"/>
      <c r="AP613" s="38"/>
      <c r="AQ613" s="38"/>
      <c r="AR613" s="38"/>
      <c r="AS613" s="38"/>
      <c r="AT613" s="38"/>
      <c r="AU613" s="38"/>
      <c r="AV613" s="38"/>
    </row>
    <row r="614" spans="1:48" ht="15.5">
      <c r="A614" s="1"/>
      <c r="B614" s="1"/>
      <c r="C614" s="1"/>
      <c r="D614" s="1"/>
      <c r="E614" s="1"/>
      <c r="F614" s="1"/>
      <c r="G614" s="1"/>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8"/>
      <c r="AL614" s="38"/>
      <c r="AM614" s="38"/>
      <c r="AN614" s="38"/>
      <c r="AO614" s="38"/>
      <c r="AP614" s="38"/>
      <c r="AQ614" s="38"/>
      <c r="AR614" s="38"/>
      <c r="AS614" s="38"/>
      <c r="AT614" s="38"/>
      <c r="AU614" s="38"/>
      <c r="AV614" s="38"/>
    </row>
    <row r="615" spans="1:48" ht="15.5">
      <c r="A615" s="1"/>
      <c r="B615" s="1"/>
      <c r="C615" s="1"/>
      <c r="D615" s="1"/>
      <c r="E615" s="1"/>
      <c r="F615" s="1"/>
      <c r="G615" s="1"/>
      <c r="H615" s="38"/>
      <c r="I615" s="38"/>
      <c r="J615" s="38"/>
      <c r="K615" s="38"/>
      <c r="L615" s="38"/>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8"/>
      <c r="AL615" s="38"/>
      <c r="AM615" s="38"/>
      <c r="AN615" s="38"/>
      <c r="AO615" s="38"/>
      <c r="AP615" s="38"/>
      <c r="AQ615" s="38"/>
      <c r="AR615" s="38"/>
      <c r="AS615" s="38"/>
      <c r="AT615" s="38"/>
      <c r="AU615" s="38"/>
      <c r="AV615" s="38"/>
    </row>
    <row r="616" spans="1:48" ht="15.5">
      <c r="A616" s="1"/>
      <c r="B616" s="1"/>
      <c r="C616" s="1"/>
      <c r="D616" s="1"/>
      <c r="E616" s="1"/>
      <c r="F616" s="1"/>
      <c r="G616" s="1"/>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8"/>
      <c r="AL616" s="38"/>
      <c r="AM616" s="38"/>
      <c r="AN616" s="38"/>
      <c r="AO616" s="38"/>
      <c r="AP616" s="38"/>
      <c r="AQ616" s="38"/>
      <c r="AR616" s="38"/>
      <c r="AS616" s="38"/>
      <c r="AT616" s="38"/>
      <c r="AU616" s="38"/>
      <c r="AV616" s="38"/>
    </row>
    <row r="617" spans="1:48" ht="15.5">
      <c r="A617" s="1"/>
      <c r="B617" s="1"/>
      <c r="C617" s="1"/>
      <c r="D617" s="1"/>
      <c r="E617" s="1"/>
      <c r="F617" s="1"/>
      <c r="G617" s="1"/>
      <c r="H617" s="38"/>
      <c r="I617" s="38"/>
      <c r="J617" s="38"/>
      <c r="K617" s="38"/>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8"/>
      <c r="AL617" s="38"/>
      <c r="AM617" s="38"/>
      <c r="AN617" s="38"/>
      <c r="AO617" s="38"/>
      <c r="AP617" s="38"/>
      <c r="AQ617" s="38"/>
      <c r="AR617" s="38"/>
      <c r="AS617" s="38"/>
      <c r="AT617" s="38"/>
      <c r="AU617" s="38"/>
      <c r="AV617" s="38"/>
    </row>
    <row r="618" spans="1:48" ht="15.5">
      <c r="A618" s="1"/>
      <c r="B618" s="1"/>
      <c r="C618" s="1"/>
      <c r="D618" s="1"/>
      <c r="E618" s="1"/>
      <c r="F618" s="1"/>
      <c r="G618" s="1"/>
      <c r="H618" s="38"/>
      <c r="I618" s="38"/>
      <c r="J618" s="38"/>
      <c r="K618" s="38"/>
      <c r="L618" s="38"/>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8"/>
      <c r="AL618" s="38"/>
      <c r="AM618" s="38"/>
      <c r="AN618" s="38"/>
      <c r="AO618" s="38"/>
      <c r="AP618" s="38"/>
      <c r="AQ618" s="38"/>
      <c r="AR618" s="38"/>
      <c r="AS618" s="38"/>
      <c r="AT618" s="38"/>
      <c r="AU618" s="38"/>
      <c r="AV618" s="38"/>
    </row>
    <row r="619" spans="1:48" ht="15.5">
      <c r="A619" s="1"/>
      <c r="B619" s="1"/>
      <c r="C619" s="1"/>
      <c r="D619" s="1"/>
      <c r="E619" s="1"/>
      <c r="F619" s="1"/>
      <c r="G619" s="1"/>
      <c r="H619" s="38"/>
      <c r="I619" s="38"/>
      <c r="J619" s="38"/>
      <c r="K619" s="38"/>
      <c r="L619" s="38"/>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8"/>
      <c r="AL619" s="38"/>
      <c r="AM619" s="38"/>
      <c r="AN619" s="38"/>
      <c r="AO619" s="38"/>
      <c r="AP619" s="38"/>
      <c r="AQ619" s="38"/>
      <c r="AR619" s="38"/>
      <c r="AS619" s="38"/>
      <c r="AT619" s="38"/>
      <c r="AU619" s="38"/>
      <c r="AV619" s="38"/>
    </row>
    <row r="620" spans="1:48" ht="15.5">
      <c r="A620" s="1"/>
      <c r="B620" s="1"/>
      <c r="C620" s="1"/>
      <c r="D620" s="1"/>
      <c r="E620" s="1"/>
      <c r="F620" s="1"/>
      <c r="G620" s="1"/>
      <c r="H620" s="38"/>
      <c r="I620" s="38"/>
      <c r="J620" s="38"/>
      <c r="K620" s="38"/>
      <c r="L620" s="38"/>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8"/>
      <c r="AL620" s="38"/>
      <c r="AM620" s="38"/>
      <c r="AN620" s="38"/>
      <c r="AO620" s="38"/>
      <c r="AP620" s="38"/>
      <c r="AQ620" s="38"/>
      <c r="AR620" s="38"/>
      <c r="AS620" s="38"/>
      <c r="AT620" s="38"/>
      <c r="AU620" s="38"/>
      <c r="AV620" s="38"/>
    </row>
    <row r="621" spans="1:48" ht="15.5">
      <c r="A621" s="1"/>
      <c r="B621" s="1"/>
      <c r="C621" s="1"/>
      <c r="D621" s="1"/>
      <c r="E621" s="1"/>
      <c r="F621" s="1"/>
      <c r="G621" s="1"/>
      <c r="H621" s="38"/>
      <c r="I621" s="38"/>
      <c r="J621" s="38"/>
      <c r="K621" s="38"/>
      <c r="L621" s="38"/>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8"/>
      <c r="AL621" s="38"/>
      <c r="AM621" s="38"/>
      <c r="AN621" s="38"/>
      <c r="AO621" s="38"/>
      <c r="AP621" s="38"/>
      <c r="AQ621" s="38"/>
      <c r="AR621" s="38"/>
      <c r="AS621" s="38"/>
      <c r="AT621" s="38"/>
      <c r="AU621" s="38"/>
      <c r="AV621" s="38"/>
    </row>
    <row r="622" spans="1:48" ht="15.5">
      <c r="A622" s="1"/>
      <c r="B622" s="1"/>
      <c r="C622" s="1"/>
      <c r="D622" s="1"/>
      <c r="E622" s="1"/>
      <c r="F622" s="1"/>
      <c r="G622" s="1"/>
      <c r="H622" s="38"/>
      <c r="I622" s="38"/>
      <c r="J622" s="38"/>
      <c r="K622" s="38"/>
      <c r="L622" s="38"/>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8"/>
      <c r="AL622" s="38"/>
      <c r="AM622" s="38"/>
      <c r="AN622" s="38"/>
      <c r="AO622" s="38"/>
      <c r="AP622" s="38"/>
      <c r="AQ622" s="38"/>
      <c r="AR622" s="38"/>
      <c r="AS622" s="38"/>
      <c r="AT622" s="38"/>
      <c r="AU622" s="38"/>
      <c r="AV622" s="38"/>
    </row>
    <row r="623" spans="1:48" ht="15.5">
      <c r="A623" s="1"/>
      <c r="B623" s="1"/>
      <c r="C623" s="1"/>
      <c r="D623" s="1"/>
      <c r="E623" s="1"/>
      <c r="F623" s="1"/>
      <c r="G623" s="1"/>
      <c r="H623" s="38"/>
      <c r="I623" s="38"/>
      <c r="J623" s="38"/>
      <c r="K623" s="38"/>
      <c r="L623" s="38"/>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8"/>
      <c r="AL623" s="38"/>
      <c r="AM623" s="38"/>
      <c r="AN623" s="38"/>
      <c r="AO623" s="38"/>
      <c r="AP623" s="38"/>
      <c r="AQ623" s="38"/>
      <c r="AR623" s="38"/>
      <c r="AS623" s="38"/>
      <c r="AT623" s="38"/>
      <c r="AU623" s="38"/>
      <c r="AV623" s="38"/>
    </row>
    <row r="624" spans="1:48" ht="15.5">
      <c r="A624" s="1"/>
      <c r="B624" s="1"/>
      <c r="C624" s="1"/>
      <c r="D624" s="1"/>
      <c r="E624" s="1"/>
      <c r="F624" s="1"/>
      <c r="G624" s="1"/>
      <c r="H624" s="38"/>
      <c r="I624" s="38"/>
      <c r="J624" s="38"/>
      <c r="K624" s="38"/>
      <c r="L624" s="38"/>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8"/>
      <c r="AL624" s="38"/>
      <c r="AM624" s="38"/>
      <c r="AN624" s="38"/>
      <c r="AO624" s="38"/>
      <c r="AP624" s="38"/>
      <c r="AQ624" s="38"/>
      <c r="AR624" s="38"/>
      <c r="AS624" s="38"/>
      <c r="AT624" s="38"/>
      <c r="AU624" s="38"/>
      <c r="AV624" s="38"/>
    </row>
    <row r="625" spans="1:48" ht="15.5">
      <c r="A625" s="1"/>
      <c r="B625" s="1"/>
      <c r="C625" s="1"/>
      <c r="D625" s="1"/>
      <c r="E625" s="1"/>
      <c r="F625" s="1"/>
      <c r="G625" s="1"/>
      <c r="H625" s="38"/>
      <c r="I625" s="38"/>
      <c r="J625" s="38"/>
      <c r="K625" s="38"/>
      <c r="L625" s="38"/>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8"/>
      <c r="AL625" s="38"/>
      <c r="AM625" s="38"/>
      <c r="AN625" s="38"/>
      <c r="AO625" s="38"/>
      <c r="AP625" s="38"/>
      <c r="AQ625" s="38"/>
      <c r="AR625" s="38"/>
      <c r="AS625" s="38"/>
      <c r="AT625" s="38"/>
      <c r="AU625" s="38"/>
      <c r="AV625" s="38"/>
    </row>
    <row r="626" spans="1:48" ht="15.5">
      <c r="A626" s="1"/>
      <c r="B626" s="1"/>
      <c r="C626" s="1"/>
      <c r="D626" s="1"/>
      <c r="E626" s="1"/>
      <c r="F626" s="1"/>
      <c r="G626" s="1"/>
      <c r="H626" s="38"/>
      <c r="I626" s="38"/>
      <c r="J626" s="38"/>
      <c r="K626" s="38"/>
      <c r="L626" s="38"/>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8"/>
      <c r="AL626" s="38"/>
      <c r="AM626" s="38"/>
      <c r="AN626" s="38"/>
      <c r="AO626" s="38"/>
      <c r="AP626" s="38"/>
      <c r="AQ626" s="38"/>
      <c r="AR626" s="38"/>
      <c r="AS626" s="38"/>
      <c r="AT626" s="38"/>
      <c r="AU626" s="38"/>
      <c r="AV626" s="38"/>
    </row>
    <row r="627" spans="1:48" ht="15.5">
      <c r="A627" s="1"/>
      <c r="B627" s="1"/>
      <c r="C627" s="1"/>
      <c r="D627" s="1"/>
      <c r="E627" s="1"/>
      <c r="F627" s="1"/>
      <c r="G627" s="1"/>
      <c r="H627" s="38"/>
      <c r="I627" s="38"/>
      <c r="J627" s="38"/>
      <c r="K627" s="38"/>
      <c r="L627" s="38"/>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8"/>
      <c r="AL627" s="38"/>
      <c r="AM627" s="38"/>
      <c r="AN627" s="38"/>
      <c r="AO627" s="38"/>
      <c r="AP627" s="38"/>
      <c r="AQ627" s="38"/>
      <c r="AR627" s="38"/>
      <c r="AS627" s="38"/>
      <c r="AT627" s="38"/>
      <c r="AU627" s="38"/>
      <c r="AV627" s="38"/>
    </row>
    <row r="628" spans="1:48" ht="15.5">
      <c r="A628" s="1"/>
      <c r="B628" s="1"/>
      <c r="C628" s="1"/>
      <c r="D628" s="1"/>
      <c r="E628" s="1"/>
      <c r="F628" s="1"/>
      <c r="G628" s="1"/>
      <c r="H628" s="38"/>
      <c r="I628" s="38"/>
      <c r="J628" s="38"/>
      <c r="K628" s="38"/>
      <c r="L628" s="38"/>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8"/>
      <c r="AL628" s="38"/>
      <c r="AM628" s="38"/>
      <c r="AN628" s="38"/>
      <c r="AO628" s="38"/>
      <c r="AP628" s="38"/>
      <c r="AQ628" s="38"/>
      <c r="AR628" s="38"/>
      <c r="AS628" s="38"/>
      <c r="AT628" s="38"/>
      <c r="AU628" s="38"/>
      <c r="AV628" s="38"/>
    </row>
    <row r="629" spans="1:48" ht="15.5">
      <c r="A629" s="1"/>
      <c r="B629" s="1"/>
      <c r="C629" s="1"/>
      <c r="D629" s="1"/>
      <c r="E629" s="1"/>
      <c r="F629" s="1"/>
      <c r="G629" s="1"/>
      <c r="H629" s="38"/>
      <c r="I629" s="38"/>
      <c r="J629" s="38"/>
      <c r="K629" s="38"/>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8"/>
      <c r="AL629" s="38"/>
      <c r="AM629" s="38"/>
      <c r="AN629" s="38"/>
      <c r="AO629" s="38"/>
      <c r="AP629" s="38"/>
      <c r="AQ629" s="38"/>
      <c r="AR629" s="38"/>
      <c r="AS629" s="38"/>
      <c r="AT629" s="38"/>
      <c r="AU629" s="38"/>
      <c r="AV629" s="38"/>
    </row>
    <row r="630" spans="1:48" ht="15.5">
      <c r="A630" s="1"/>
      <c r="B630" s="1"/>
      <c r="C630" s="1"/>
      <c r="D630" s="1"/>
      <c r="E630" s="1"/>
      <c r="F630" s="1"/>
      <c r="G630" s="1"/>
      <c r="H630" s="38"/>
      <c r="I630" s="38"/>
      <c r="J630" s="38"/>
      <c r="K630" s="38"/>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8"/>
      <c r="AL630" s="38"/>
      <c r="AM630" s="38"/>
      <c r="AN630" s="38"/>
      <c r="AO630" s="38"/>
      <c r="AP630" s="38"/>
      <c r="AQ630" s="38"/>
      <c r="AR630" s="38"/>
      <c r="AS630" s="38"/>
      <c r="AT630" s="38"/>
      <c r="AU630" s="38"/>
      <c r="AV630" s="38"/>
    </row>
    <row r="631" spans="1:48" ht="15.5">
      <c r="A631" s="1"/>
      <c r="B631" s="1"/>
      <c r="C631" s="1"/>
      <c r="D631" s="1"/>
      <c r="E631" s="1"/>
      <c r="F631" s="1"/>
      <c r="G631" s="1"/>
      <c r="H631" s="38"/>
      <c r="I631" s="38"/>
      <c r="J631" s="38"/>
      <c r="K631" s="38"/>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8"/>
      <c r="AL631" s="38"/>
      <c r="AM631" s="38"/>
      <c r="AN631" s="38"/>
      <c r="AO631" s="38"/>
      <c r="AP631" s="38"/>
      <c r="AQ631" s="38"/>
      <c r="AR631" s="38"/>
      <c r="AS631" s="38"/>
      <c r="AT631" s="38"/>
      <c r="AU631" s="38"/>
      <c r="AV631" s="38"/>
    </row>
    <row r="632" spans="1:48" ht="15.5">
      <c r="A632" s="1"/>
      <c r="B632" s="1"/>
      <c r="C632" s="1"/>
      <c r="D632" s="1"/>
      <c r="E632" s="1"/>
      <c r="F632" s="1"/>
      <c r="G632" s="1"/>
      <c r="H632" s="38"/>
      <c r="I632" s="38"/>
      <c r="J632" s="38"/>
      <c r="K632" s="38"/>
      <c r="L632" s="38"/>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c r="AO632" s="38"/>
      <c r="AP632" s="38"/>
      <c r="AQ632" s="38"/>
      <c r="AR632" s="38"/>
      <c r="AS632" s="38"/>
      <c r="AT632" s="38"/>
      <c r="AU632" s="38"/>
      <c r="AV632" s="38"/>
    </row>
    <row r="633" spans="1:48" ht="15.5">
      <c r="A633" s="1"/>
      <c r="B633" s="1"/>
      <c r="C633" s="1"/>
      <c r="D633" s="1"/>
      <c r="E633" s="1"/>
      <c r="F633" s="1"/>
      <c r="G633" s="1"/>
      <c r="H633" s="38"/>
      <c r="I633" s="38"/>
      <c r="J633" s="38"/>
      <c r="K633" s="38"/>
      <c r="L633" s="38"/>
      <c r="M633" s="38"/>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c r="AK633" s="38"/>
      <c r="AL633" s="38"/>
      <c r="AM633" s="38"/>
      <c r="AN633" s="38"/>
      <c r="AO633" s="38"/>
      <c r="AP633" s="38"/>
      <c r="AQ633" s="38"/>
      <c r="AR633" s="38"/>
      <c r="AS633" s="38"/>
      <c r="AT633" s="38"/>
      <c r="AU633" s="38"/>
      <c r="AV633" s="38"/>
    </row>
    <row r="634" spans="1:48" ht="15.5">
      <c r="A634" s="1"/>
      <c r="B634" s="1"/>
      <c r="C634" s="1"/>
      <c r="D634" s="1"/>
      <c r="E634" s="1"/>
      <c r="F634" s="1"/>
      <c r="G634" s="1"/>
      <c r="H634" s="38"/>
      <c r="I634" s="38"/>
      <c r="J634" s="38"/>
      <c r="K634" s="38"/>
      <c r="L634" s="38"/>
      <c r="M634" s="38"/>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8"/>
      <c r="AL634" s="38"/>
      <c r="AM634" s="38"/>
      <c r="AN634" s="38"/>
      <c r="AO634" s="38"/>
      <c r="AP634" s="38"/>
      <c r="AQ634" s="38"/>
      <c r="AR634" s="38"/>
      <c r="AS634" s="38"/>
      <c r="AT634" s="38"/>
      <c r="AU634" s="38"/>
      <c r="AV634" s="38"/>
    </row>
    <row r="635" spans="1:48" ht="15.5">
      <c r="A635" s="1"/>
      <c r="B635" s="1"/>
      <c r="C635" s="1"/>
      <c r="D635" s="1"/>
      <c r="E635" s="1"/>
      <c r="F635" s="1"/>
      <c r="G635" s="1"/>
      <c r="H635" s="38"/>
      <c r="I635" s="38"/>
      <c r="J635" s="38"/>
      <c r="K635" s="38"/>
      <c r="L635" s="38"/>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8"/>
      <c r="AL635" s="38"/>
      <c r="AM635" s="38"/>
      <c r="AN635" s="38"/>
      <c r="AO635" s="38"/>
      <c r="AP635" s="38"/>
      <c r="AQ635" s="38"/>
      <c r="AR635" s="38"/>
      <c r="AS635" s="38"/>
      <c r="AT635" s="38"/>
      <c r="AU635" s="38"/>
      <c r="AV635" s="38"/>
    </row>
    <row r="636" spans="1:48" ht="15.5">
      <c r="A636" s="1"/>
      <c r="B636" s="1"/>
      <c r="C636" s="1"/>
      <c r="D636" s="1"/>
      <c r="E636" s="1"/>
      <c r="F636" s="1"/>
      <c r="G636" s="1"/>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8"/>
      <c r="AL636" s="38"/>
      <c r="AM636" s="38"/>
      <c r="AN636" s="38"/>
      <c r="AO636" s="38"/>
      <c r="AP636" s="38"/>
      <c r="AQ636" s="38"/>
      <c r="AR636" s="38"/>
      <c r="AS636" s="38"/>
      <c r="AT636" s="38"/>
      <c r="AU636" s="38"/>
      <c r="AV636" s="38"/>
    </row>
    <row r="637" spans="1:48" ht="15.5">
      <c r="A637" s="1"/>
      <c r="B637" s="1"/>
      <c r="C637" s="1"/>
      <c r="D637" s="1"/>
      <c r="E637" s="1"/>
      <c r="F637" s="1"/>
      <c r="G637" s="1"/>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c r="AO637" s="38"/>
      <c r="AP637" s="38"/>
      <c r="AQ637" s="38"/>
      <c r="AR637" s="38"/>
      <c r="AS637" s="38"/>
      <c r="AT637" s="38"/>
      <c r="AU637" s="38"/>
      <c r="AV637" s="38"/>
    </row>
    <row r="638" spans="1:48" ht="15.5">
      <c r="A638" s="1"/>
      <c r="B638" s="1"/>
      <c r="C638" s="1"/>
      <c r="D638" s="1"/>
      <c r="E638" s="1"/>
      <c r="F638" s="1"/>
      <c r="G638" s="1"/>
      <c r="H638" s="38"/>
      <c r="I638" s="38"/>
      <c r="J638" s="38"/>
      <c r="K638" s="38"/>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8"/>
      <c r="AL638" s="38"/>
      <c r="AM638" s="38"/>
      <c r="AN638" s="38"/>
      <c r="AO638" s="38"/>
      <c r="AP638" s="38"/>
      <c r="AQ638" s="38"/>
      <c r="AR638" s="38"/>
      <c r="AS638" s="38"/>
      <c r="AT638" s="38"/>
      <c r="AU638" s="38"/>
      <c r="AV638" s="38"/>
    </row>
    <row r="639" spans="1:48" ht="15.5">
      <c r="A639" s="1"/>
      <c r="B639" s="1"/>
      <c r="C639" s="1"/>
      <c r="D639" s="1"/>
      <c r="E639" s="1"/>
      <c r="F639" s="1"/>
      <c r="G639" s="1"/>
      <c r="H639" s="38"/>
      <c r="I639" s="38"/>
      <c r="J639" s="38"/>
      <c r="K639" s="38"/>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8"/>
      <c r="AL639" s="38"/>
      <c r="AM639" s="38"/>
      <c r="AN639" s="38"/>
      <c r="AO639" s="38"/>
      <c r="AP639" s="38"/>
      <c r="AQ639" s="38"/>
      <c r="AR639" s="38"/>
      <c r="AS639" s="38"/>
      <c r="AT639" s="38"/>
      <c r="AU639" s="38"/>
      <c r="AV639" s="38"/>
    </row>
    <row r="640" spans="1:48" ht="15.5">
      <c r="A640" s="1"/>
      <c r="B640" s="1"/>
      <c r="C640" s="1"/>
      <c r="D640" s="1"/>
      <c r="E640" s="1"/>
      <c r="F640" s="1"/>
      <c r="G640" s="1"/>
      <c r="H640" s="38"/>
      <c r="I640" s="38"/>
      <c r="J640" s="38"/>
      <c r="K640" s="38"/>
      <c r="L640" s="38"/>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8"/>
      <c r="AL640" s="38"/>
      <c r="AM640" s="38"/>
      <c r="AN640" s="38"/>
      <c r="AO640" s="38"/>
      <c r="AP640" s="38"/>
      <c r="AQ640" s="38"/>
      <c r="AR640" s="38"/>
      <c r="AS640" s="38"/>
      <c r="AT640" s="38"/>
      <c r="AU640" s="38"/>
      <c r="AV640" s="38"/>
    </row>
    <row r="641" spans="1:48" ht="15.5">
      <c r="A641" s="1"/>
      <c r="B641" s="1"/>
      <c r="C641" s="1"/>
      <c r="D641" s="1"/>
      <c r="E641" s="1"/>
      <c r="F641" s="1"/>
      <c r="G641" s="1"/>
      <c r="H641" s="38"/>
      <c r="I641" s="38"/>
      <c r="J641" s="38"/>
      <c r="K641" s="38"/>
      <c r="L641" s="38"/>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8"/>
      <c r="AL641" s="38"/>
      <c r="AM641" s="38"/>
      <c r="AN641" s="38"/>
      <c r="AO641" s="38"/>
      <c r="AP641" s="38"/>
      <c r="AQ641" s="38"/>
      <c r="AR641" s="38"/>
      <c r="AS641" s="38"/>
      <c r="AT641" s="38"/>
      <c r="AU641" s="38"/>
      <c r="AV641" s="38"/>
    </row>
    <row r="642" spans="1:48" ht="15.5">
      <c r="A642" s="1"/>
      <c r="B642" s="1"/>
      <c r="C642" s="1"/>
      <c r="D642" s="1"/>
      <c r="E642" s="1"/>
      <c r="F642" s="1"/>
      <c r="G642" s="1"/>
      <c r="H642" s="38"/>
      <c r="I642" s="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c r="AO642" s="38"/>
      <c r="AP642" s="38"/>
      <c r="AQ642" s="38"/>
      <c r="AR642" s="38"/>
      <c r="AS642" s="38"/>
      <c r="AT642" s="38"/>
      <c r="AU642" s="38"/>
      <c r="AV642" s="38"/>
    </row>
    <row r="643" spans="1:48" ht="15.5">
      <c r="A643" s="1"/>
      <c r="B643" s="1"/>
      <c r="C643" s="1"/>
      <c r="D643" s="1"/>
      <c r="E643" s="1"/>
      <c r="F643" s="1"/>
      <c r="G643" s="1"/>
      <c r="H643" s="38"/>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c r="AQ643" s="38"/>
      <c r="AR643" s="38"/>
      <c r="AS643" s="38"/>
      <c r="AT643" s="38"/>
      <c r="AU643" s="38"/>
      <c r="AV643" s="38"/>
    </row>
    <row r="644" spans="1:48" ht="15.5">
      <c r="A644" s="1"/>
      <c r="B644" s="1"/>
      <c r="C644" s="1"/>
      <c r="D644" s="1"/>
      <c r="E644" s="1"/>
      <c r="F644" s="1"/>
      <c r="G644" s="1"/>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c r="AO644" s="38"/>
      <c r="AP644" s="38"/>
      <c r="AQ644" s="38"/>
      <c r="AR644" s="38"/>
      <c r="AS644" s="38"/>
      <c r="AT644" s="38"/>
      <c r="AU644" s="38"/>
      <c r="AV644" s="38"/>
    </row>
    <row r="645" spans="1:48" ht="15.5">
      <c r="A645" s="1"/>
      <c r="B645" s="1"/>
      <c r="C645" s="1"/>
      <c r="D645" s="1"/>
      <c r="E645" s="1"/>
      <c r="F645" s="1"/>
      <c r="G645" s="1"/>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c r="AQ645" s="38"/>
      <c r="AR645" s="38"/>
      <c r="AS645" s="38"/>
      <c r="AT645" s="38"/>
      <c r="AU645" s="38"/>
      <c r="AV645" s="38"/>
    </row>
    <row r="646" spans="1:48" ht="15.5">
      <c r="A646" s="1"/>
      <c r="B646" s="1"/>
      <c r="C646" s="1"/>
      <c r="D646" s="1"/>
      <c r="E646" s="1"/>
      <c r="F646" s="1"/>
      <c r="G646" s="1"/>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c r="AO646" s="38"/>
      <c r="AP646" s="38"/>
      <c r="AQ646" s="38"/>
      <c r="AR646" s="38"/>
      <c r="AS646" s="38"/>
      <c r="AT646" s="38"/>
      <c r="AU646" s="38"/>
      <c r="AV646" s="38"/>
    </row>
    <row r="647" spans="1:48" ht="15.5">
      <c r="A647" s="1"/>
      <c r="B647" s="1"/>
      <c r="C647" s="1"/>
      <c r="D647" s="1"/>
      <c r="E647" s="1"/>
      <c r="F647" s="1"/>
      <c r="G647" s="1"/>
      <c r="H647" s="38"/>
      <c r="I647" s="38"/>
      <c r="J647" s="38"/>
      <c r="K647" s="38"/>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8"/>
      <c r="AL647" s="38"/>
      <c r="AM647" s="38"/>
      <c r="AN647" s="38"/>
      <c r="AO647" s="38"/>
      <c r="AP647" s="38"/>
      <c r="AQ647" s="38"/>
      <c r="AR647" s="38"/>
      <c r="AS647" s="38"/>
      <c r="AT647" s="38"/>
      <c r="AU647" s="38"/>
      <c r="AV647" s="38"/>
    </row>
    <row r="648" spans="1:48" ht="15.5">
      <c r="A648" s="1"/>
      <c r="B648" s="1"/>
      <c r="C648" s="1"/>
      <c r="D648" s="1"/>
      <c r="E648" s="1"/>
      <c r="F648" s="1"/>
      <c r="G648" s="1"/>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c r="AO648" s="38"/>
      <c r="AP648" s="38"/>
      <c r="AQ648" s="38"/>
      <c r="AR648" s="38"/>
      <c r="AS648" s="38"/>
      <c r="AT648" s="38"/>
      <c r="AU648" s="38"/>
      <c r="AV648" s="38"/>
    </row>
    <row r="649" spans="1:48" ht="15.5">
      <c r="A649" s="1"/>
      <c r="B649" s="1"/>
      <c r="C649" s="1"/>
      <c r="D649" s="1"/>
      <c r="E649" s="1"/>
      <c r="F649" s="1"/>
      <c r="G649" s="1"/>
      <c r="H649" s="38"/>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c r="AO649" s="38"/>
      <c r="AP649" s="38"/>
      <c r="AQ649" s="38"/>
      <c r="AR649" s="38"/>
      <c r="AS649" s="38"/>
      <c r="AT649" s="38"/>
      <c r="AU649" s="38"/>
      <c r="AV649" s="38"/>
    </row>
    <row r="650" spans="1:48" ht="15.5">
      <c r="A650" s="1"/>
      <c r="B650" s="1"/>
      <c r="C650" s="1"/>
      <c r="D650" s="1"/>
      <c r="E650" s="1"/>
      <c r="F650" s="1"/>
      <c r="G650" s="1"/>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c r="AO650" s="38"/>
      <c r="AP650" s="38"/>
      <c r="AQ650" s="38"/>
      <c r="AR650" s="38"/>
      <c r="AS650" s="38"/>
      <c r="AT650" s="38"/>
      <c r="AU650" s="38"/>
      <c r="AV650" s="38"/>
    </row>
    <row r="651" spans="1:48" ht="15.5">
      <c r="A651" s="1"/>
      <c r="B651" s="1"/>
      <c r="C651" s="1"/>
      <c r="D651" s="1"/>
      <c r="E651" s="1"/>
      <c r="F651" s="1"/>
      <c r="G651" s="1"/>
      <c r="H651" s="38"/>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c r="AQ651" s="38"/>
      <c r="AR651" s="38"/>
      <c r="AS651" s="38"/>
      <c r="AT651" s="38"/>
      <c r="AU651" s="38"/>
      <c r="AV651" s="38"/>
    </row>
    <row r="652" spans="1:48" ht="15.5">
      <c r="A652" s="1"/>
      <c r="B652" s="1"/>
      <c r="C652" s="1"/>
      <c r="D652" s="1"/>
      <c r="E652" s="1"/>
      <c r="F652" s="1"/>
      <c r="G652" s="1"/>
      <c r="H652" s="38"/>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c r="AO652" s="38"/>
      <c r="AP652" s="38"/>
      <c r="AQ652" s="38"/>
      <c r="AR652" s="38"/>
      <c r="AS652" s="38"/>
      <c r="AT652" s="38"/>
      <c r="AU652" s="38"/>
      <c r="AV652" s="38"/>
    </row>
    <row r="653" spans="1:48" ht="15.5">
      <c r="A653" s="1"/>
      <c r="B653" s="1"/>
      <c r="C653" s="1"/>
      <c r="D653" s="1"/>
      <c r="E653" s="1"/>
      <c r="F653" s="1"/>
      <c r="G653" s="1"/>
      <c r="H653" s="38"/>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c r="AO653" s="38"/>
      <c r="AP653" s="38"/>
      <c r="AQ653" s="38"/>
      <c r="AR653" s="38"/>
      <c r="AS653" s="38"/>
      <c r="AT653" s="38"/>
      <c r="AU653" s="38"/>
      <c r="AV653" s="38"/>
    </row>
    <row r="654" spans="1:48" ht="15.5">
      <c r="A654" s="1"/>
      <c r="B654" s="1"/>
      <c r="C654" s="1"/>
      <c r="D654" s="1"/>
      <c r="E654" s="1"/>
      <c r="F654" s="1"/>
      <c r="G654" s="1"/>
      <c r="H654" s="38"/>
      <c r="I654" s="38"/>
      <c r="J654" s="38"/>
      <c r="K654" s="38"/>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8"/>
      <c r="AL654" s="38"/>
      <c r="AM654" s="38"/>
      <c r="AN654" s="38"/>
      <c r="AO654" s="38"/>
      <c r="AP654" s="38"/>
      <c r="AQ654" s="38"/>
      <c r="AR654" s="38"/>
      <c r="AS654" s="38"/>
      <c r="AT654" s="38"/>
      <c r="AU654" s="38"/>
      <c r="AV654" s="38"/>
    </row>
    <row r="655" spans="1:48" ht="15.5">
      <c r="A655" s="1"/>
      <c r="B655" s="1"/>
      <c r="C655" s="1"/>
      <c r="D655" s="1"/>
      <c r="E655" s="1"/>
      <c r="F655" s="1"/>
      <c r="G655" s="1"/>
      <c r="H655" s="38"/>
      <c r="I655" s="38"/>
      <c r="J655" s="38"/>
      <c r="K655" s="38"/>
      <c r="L655" s="38"/>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8"/>
      <c r="AL655" s="38"/>
      <c r="AM655" s="38"/>
      <c r="AN655" s="38"/>
      <c r="AO655" s="38"/>
      <c r="AP655" s="38"/>
      <c r="AQ655" s="38"/>
      <c r="AR655" s="38"/>
      <c r="AS655" s="38"/>
      <c r="AT655" s="38"/>
      <c r="AU655" s="38"/>
      <c r="AV655" s="38"/>
    </row>
    <row r="656" spans="1:48" ht="15.5">
      <c r="A656" s="1"/>
      <c r="B656" s="1"/>
      <c r="C656" s="1"/>
      <c r="D656" s="1"/>
      <c r="E656" s="1"/>
      <c r="F656" s="1"/>
      <c r="G656" s="1"/>
      <c r="H656" s="38"/>
      <c r="I656" s="38"/>
      <c r="J656" s="38"/>
      <c r="K656" s="38"/>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c r="AO656" s="38"/>
      <c r="AP656" s="38"/>
      <c r="AQ656" s="38"/>
      <c r="AR656" s="38"/>
      <c r="AS656" s="38"/>
      <c r="AT656" s="38"/>
      <c r="AU656" s="38"/>
      <c r="AV656" s="38"/>
    </row>
    <row r="657" spans="1:48" ht="15.5">
      <c r="A657" s="1"/>
      <c r="B657" s="1"/>
      <c r="C657" s="1"/>
      <c r="D657" s="1"/>
      <c r="E657" s="1"/>
      <c r="F657" s="1"/>
      <c r="G657" s="1"/>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c r="AO657" s="38"/>
      <c r="AP657" s="38"/>
      <c r="AQ657" s="38"/>
      <c r="AR657" s="38"/>
      <c r="AS657" s="38"/>
      <c r="AT657" s="38"/>
      <c r="AU657" s="38"/>
      <c r="AV657" s="38"/>
    </row>
    <row r="658" spans="1:48" ht="15.5">
      <c r="A658" s="1"/>
      <c r="B658" s="1"/>
      <c r="C658" s="1"/>
      <c r="D658" s="1"/>
      <c r="E658" s="1"/>
      <c r="F658" s="1"/>
      <c r="G658" s="1"/>
      <c r="H658" s="38"/>
      <c r="I658" s="38"/>
      <c r="J658" s="38"/>
      <c r="K658" s="38"/>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c r="AO658" s="38"/>
      <c r="AP658" s="38"/>
      <c r="AQ658" s="38"/>
      <c r="AR658" s="38"/>
      <c r="AS658" s="38"/>
      <c r="AT658" s="38"/>
      <c r="AU658" s="38"/>
      <c r="AV658" s="38"/>
    </row>
    <row r="659" spans="1:48" ht="15.5">
      <c r="A659" s="1"/>
      <c r="B659" s="1"/>
      <c r="C659" s="1"/>
      <c r="D659" s="1"/>
      <c r="E659" s="1"/>
      <c r="F659" s="1"/>
      <c r="G659" s="1"/>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c r="AO659" s="38"/>
      <c r="AP659" s="38"/>
      <c r="AQ659" s="38"/>
      <c r="AR659" s="38"/>
      <c r="AS659" s="38"/>
      <c r="AT659" s="38"/>
      <c r="AU659" s="38"/>
      <c r="AV659" s="38"/>
    </row>
    <row r="660" spans="1:48" ht="15.5">
      <c r="A660" s="1"/>
      <c r="B660" s="1"/>
      <c r="C660" s="1"/>
      <c r="D660" s="1"/>
      <c r="E660" s="1"/>
      <c r="F660" s="1"/>
      <c r="G660" s="1"/>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c r="AO660" s="38"/>
      <c r="AP660" s="38"/>
      <c r="AQ660" s="38"/>
      <c r="AR660" s="38"/>
      <c r="AS660" s="38"/>
      <c r="AT660" s="38"/>
      <c r="AU660" s="38"/>
      <c r="AV660" s="38"/>
    </row>
    <row r="661" spans="1:48" ht="15.5">
      <c r="A661" s="1"/>
      <c r="B661" s="1"/>
      <c r="C661" s="1"/>
      <c r="D661" s="1"/>
      <c r="E661" s="1"/>
      <c r="F661" s="1"/>
      <c r="G661" s="1"/>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c r="AO661" s="38"/>
      <c r="AP661" s="38"/>
      <c r="AQ661" s="38"/>
      <c r="AR661" s="38"/>
      <c r="AS661" s="38"/>
      <c r="AT661" s="38"/>
      <c r="AU661" s="38"/>
      <c r="AV661" s="38"/>
    </row>
    <row r="662" spans="1:48" ht="15.5">
      <c r="A662" s="1"/>
      <c r="B662" s="1"/>
      <c r="C662" s="1"/>
      <c r="D662" s="1"/>
      <c r="E662" s="1"/>
      <c r="F662" s="1"/>
      <c r="G662" s="1"/>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c r="AO662" s="38"/>
      <c r="AP662" s="38"/>
      <c r="AQ662" s="38"/>
      <c r="AR662" s="38"/>
      <c r="AS662" s="38"/>
      <c r="AT662" s="38"/>
      <c r="AU662" s="38"/>
      <c r="AV662" s="38"/>
    </row>
    <row r="663" spans="1:48" ht="15.5">
      <c r="A663" s="1"/>
      <c r="B663" s="1"/>
      <c r="C663" s="1"/>
      <c r="D663" s="1"/>
      <c r="E663" s="1"/>
      <c r="F663" s="1"/>
      <c r="G663" s="1"/>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c r="AO663" s="38"/>
      <c r="AP663" s="38"/>
      <c r="AQ663" s="38"/>
      <c r="AR663" s="38"/>
      <c r="AS663" s="38"/>
      <c r="AT663" s="38"/>
      <c r="AU663" s="38"/>
      <c r="AV663" s="38"/>
    </row>
    <row r="664" spans="1:48" ht="15.5">
      <c r="A664" s="1"/>
      <c r="B664" s="1"/>
      <c r="C664" s="1"/>
      <c r="D664" s="1"/>
      <c r="E664" s="1"/>
      <c r="F664" s="1"/>
      <c r="G664" s="1"/>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c r="AO664" s="38"/>
      <c r="AP664" s="38"/>
      <c r="AQ664" s="38"/>
      <c r="AR664" s="38"/>
      <c r="AS664" s="38"/>
      <c r="AT664" s="38"/>
      <c r="AU664" s="38"/>
      <c r="AV664" s="38"/>
    </row>
    <row r="665" spans="1:48" ht="15.5">
      <c r="A665" s="1"/>
      <c r="B665" s="1"/>
      <c r="C665" s="1"/>
      <c r="D665" s="1"/>
      <c r="E665" s="1"/>
      <c r="F665" s="1"/>
      <c r="G665" s="1"/>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c r="AQ665" s="38"/>
      <c r="AR665" s="38"/>
      <c r="AS665" s="38"/>
      <c r="AT665" s="38"/>
      <c r="AU665" s="38"/>
      <c r="AV665" s="38"/>
    </row>
    <row r="666" spans="1:48" ht="15.5">
      <c r="A666" s="1"/>
      <c r="B666" s="1"/>
      <c r="C666" s="1"/>
      <c r="D666" s="1"/>
      <c r="E666" s="1"/>
      <c r="F666" s="1"/>
      <c r="G666" s="1"/>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c r="AQ666" s="38"/>
      <c r="AR666" s="38"/>
      <c r="AS666" s="38"/>
      <c r="AT666" s="38"/>
      <c r="AU666" s="38"/>
      <c r="AV666" s="38"/>
    </row>
    <row r="667" spans="1:48" ht="15.5">
      <c r="A667" s="1"/>
      <c r="B667" s="1"/>
      <c r="C667" s="1"/>
      <c r="D667" s="1"/>
      <c r="E667" s="1"/>
      <c r="F667" s="1"/>
      <c r="G667" s="1"/>
      <c r="H667" s="38"/>
      <c r="I667" s="38"/>
      <c r="J667" s="38"/>
      <c r="K667" s="38"/>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c r="AO667" s="38"/>
      <c r="AP667" s="38"/>
      <c r="AQ667" s="38"/>
      <c r="AR667" s="38"/>
      <c r="AS667" s="38"/>
      <c r="AT667" s="38"/>
      <c r="AU667" s="38"/>
      <c r="AV667" s="38"/>
    </row>
    <row r="668" spans="1:48" ht="15.5">
      <c r="A668" s="1"/>
      <c r="B668" s="1"/>
      <c r="C668" s="1"/>
      <c r="D668" s="1"/>
      <c r="E668" s="1"/>
      <c r="F668" s="1"/>
      <c r="G668" s="1"/>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c r="AO668" s="38"/>
      <c r="AP668" s="38"/>
      <c r="AQ668" s="38"/>
      <c r="AR668" s="38"/>
      <c r="AS668" s="38"/>
      <c r="AT668" s="38"/>
      <c r="AU668" s="38"/>
      <c r="AV668" s="38"/>
    </row>
    <row r="669" spans="1:48" ht="15.5">
      <c r="A669" s="1"/>
      <c r="B669" s="1"/>
      <c r="C669" s="1"/>
      <c r="D669" s="1"/>
      <c r="E669" s="1"/>
      <c r="F669" s="1"/>
      <c r="G669" s="1"/>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c r="AO669" s="38"/>
      <c r="AP669" s="38"/>
      <c r="AQ669" s="38"/>
      <c r="AR669" s="38"/>
      <c r="AS669" s="38"/>
      <c r="AT669" s="38"/>
      <c r="AU669" s="38"/>
      <c r="AV669" s="38"/>
    </row>
    <row r="670" spans="1:48" ht="15.5">
      <c r="A670" s="1"/>
      <c r="B670" s="1"/>
      <c r="C670" s="1"/>
      <c r="D670" s="1"/>
      <c r="E670" s="1"/>
      <c r="F670" s="1"/>
      <c r="G670" s="1"/>
      <c r="H670" s="38"/>
      <c r="I670" s="38"/>
      <c r="J670" s="38"/>
      <c r="K670" s="38"/>
      <c r="L670" s="38"/>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8"/>
      <c r="AL670" s="38"/>
      <c r="AM670" s="38"/>
      <c r="AN670" s="38"/>
      <c r="AO670" s="38"/>
      <c r="AP670" s="38"/>
      <c r="AQ670" s="38"/>
      <c r="AR670" s="38"/>
      <c r="AS670" s="38"/>
      <c r="AT670" s="38"/>
      <c r="AU670" s="38"/>
      <c r="AV670" s="38"/>
    </row>
    <row r="671" spans="1:48" ht="15.5">
      <c r="A671" s="1"/>
      <c r="B671" s="1"/>
      <c r="C671" s="1"/>
      <c r="D671" s="1"/>
      <c r="E671" s="1"/>
      <c r="F671" s="1"/>
      <c r="G671" s="1"/>
      <c r="H671" s="38"/>
      <c r="I671" s="38"/>
      <c r="J671" s="38"/>
      <c r="K671" s="38"/>
      <c r="L671" s="38"/>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8"/>
      <c r="AL671" s="38"/>
      <c r="AM671" s="38"/>
      <c r="AN671" s="38"/>
      <c r="AO671" s="38"/>
      <c r="AP671" s="38"/>
      <c r="AQ671" s="38"/>
      <c r="AR671" s="38"/>
      <c r="AS671" s="38"/>
      <c r="AT671" s="38"/>
      <c r="AU671" s="38"/>
      <c r="AV671" s="38"/>
    </row>
    <row r="672" spans="1:48" ht="15.5">
      <c r="A672" s="1"/>
      <c r="B672" s="1"/>
      <c r="C672" s="1"/>
      <c r="D672" s="1"/>
      <c r="E672" s="1"/>
      <c r="F672" s="1"/>
      <c r="G672" s="1"/>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8"/>
      <c r="AL672" s="38"/>
      <c r="AM672" s="38"/>
      <c r="AN672" s="38"/>
      <c r="AO672" s="38"/>
      <c r="AP672" s="38"/>
      <c r="AQ672" s="38"/>
      <c r="AR672" s="38"/>
      <c r="AS672" s="38"/>
      <c r="AT672" s="38"/>
      <c r="AU672" s="38"/>
      <c r="AV672" s="38"/>
    </row>
    <row r="673" spans="1:48" ht="15.5">
      <c r="A673" s="1"/>
      <c r="B673" s="1"/>
      <c r="C673" s="1"/>
      <c r="D673" s="1"/>
      <c r="E673" s="1"/>
      <c r="F673" s="1"/>
      <c r="G673" s="1"/>
      <c r="H673" s="38"/>
      <c r="I673" s="38"/>
      <c r="J673" s="38"/>
      <c r="K673" s="38"/>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8"/>
      <c r="AL673" s="38"/>
      <c r="AM673" s="38"/>
      <c r="AN673" s="38"/>
      <c r="AO673" s="38"/>
      <c r="AP673" s="38"/>
      <c r="AQ673" s="38"/>
      <c r="AR673" s="38"/>
      <c r="AS673" s="38"/>
      <c r="AT673" s="38"/>
      <c r="AU673" s="38"/>
      <c r="AV673" s="38"/>
    </row>
    <row r="674" spans="1:48" ht="15.5">
      <c r="A674" s="1"/>
      <c r="B674" s="1"/>
      <c r="C674" s="1"/>
      <c r="D674" s="1"/>
      <c r="E674" s="1"/>
      <c r="F674" s="1"/>
      <c r="G674" s="1"/>
      <c r="H674" s="38"/>
      <c r="I674" s="38"/>
      <c r="J674" s="38"/>
      <c r="K674" s="38"/>
      <c r="L674" s="38"/>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8"/>
      <c r="AL674" s="38"/>
      <c r="AM674" s="38"/>
      <c r="AN674" s="38"/>
      <c r="AO674" s="38"/>
      <c r="AP674" s="38"/>
      <c r="AQ674" s="38"/>
      <c r="AR674" s="38"/>
      <c r="AS674" s="38"/>
      <c r="AT674" s="38"/>
      <c r="AU674" s="38"/>
      <c r="AV674" s="38"/>
    </row>
    <row r="675" spans="1:48" ht="15.5">
      <c r="A675" s="1"/>
      <c r="B675" s="1"/>
      <c r="C675" s="1"/>
      <c r="D675" s="1"/>
      <c r="E675" s="1"/>
      <c r="F675" s="1"/>
      <c r="G675" s="1"/>
      <c r="H675" s="38"/>
      <c r="I675" s="38"/>
      <c r="J675" s="38"/>
      <c r="K675" s="38"/>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8"/>
      <c r="AL675" s="38"/>
      <c r="AM675" s="38"/>
      <c r="AN675" s="38"/>
      <c r="AO675" s="38"/>
      <c r="AP675" s="38"/>
      <c r="AQ675" s="38"/>
      <c r="AR675" s="38"/>
      <c r="AS675" s="38"/>
      <c r="AT675" s="38"/>
      <c r="AU675" s="38"/>
      <c r="AV675" s="38"/>
    </row>
    <row r="676" spans="1:48" ht="15.5">
      <c r="A676" s="1"/>
      <c r="B676" s="1"/>
      <c r="C676" s="1"/>
      <c r="D676" s="1"/>
      <c r="E676" s="1"/>
      <c r="F676" s="1"/>
      <c r="G676" s="1"/>
      <c r="H676" s="38"/>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c r="AO676" s="38"/>
      <c r="AP676" s="38"/>
      <c r="AQ676" s="38"/>
      <c r="AR676" s="38"/>
      <c r="AS676" s="38"/>
      <c r="AT676" s="38"/>
      <c r="AU676" s="38"/>
      <c r="AV676" s="38"/>
    </row>
    <row r="677" spans="1:48" ht="15.5">
      <c r="A677" s="1"/>
      <c r="B677" s="1"/>
      <c r="C677" s="1"/>
      <c r="D677" s="1"/>
      <c r="E677" s="1"/>
      <c r="F677" s="1"/>
      <c r="G677" s="1"/>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c r="AQ677" s="38"/>
      <c r="AR677" s="38"/>
      <c r="AS677" s="38"/>
      <c r="AT677" s="38"/>
      <c r="AU677" s="38"/>
      <c r="AV677" s="38"/>
    </row>
    <row r="678" spans="1:48" ht="15.5">
      <c r="A678" s="1"/>
      <c r="B678" s="1"/>
      <c r="C678" s="1"/>
      <c r="D678" s="1"/>
      <c r="E678" s="1"/>
      <c r="F678" s="1"/>
      <c r="G678" s="1"/>
      <c r="H678" s="38"/>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c r="AO678" s="38"/>
      <c r="AP678" s="38"/>
      <c r="AQ678" s="38"/>
      <c r="AR678" s="38"/>
      <c r="AS678" s="38"/>
      <c r="AT678" s="38"/>
      <c r="AU678" s="38"/>
      <c r="AV678" s="38"/>
    </row>
    <row r="679" spans="1:48" ht="15.5">
      <c r="A679" s="1"/>
      <c r="B679" s="1"/>
      <c r="C679" s="1"/>
      <c r="D679" s="1"/>
      <c r="E679" s="1"/>
      <c r="F679" s="1"/>
      <c r="G679" s="1"/>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c r="AQ679" s="38"/>
      <c r="AR679" s="38"/>
      <c r="AS679" s="38"/>
      <c r="AT679" s="38"/>
      <c r="AU679" s="38"/>
      <c r="AV679" s="38"/>
    </row>
    <row r="680" spans="1:48" ht="15.5">
      <c r="A680" s="1"/>
      <c r="B680" s="1"/>
      <c r="C680" s="1"/>
      <c r="D680" s="1"/>
      <c r="E680" s="1"/>
      <c r="F680" s="1"/>
      <c r="G680" s="1"/>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c r="AQ680" s="38"/>
      <c r="AR680" s="38"/>
      <c r="AS680" s="38"/>
      <c r="AT680" s="38"/>
      <c r="AU680" s="38"/>
      <c r="AV680" s="38"/>
    </row>
    <row r="681" spans="1:48" ht="15.5">
      <c r="A681" s="1"/>
      <c r="B681" s="1"/>
      <c r="C681" s="1"/>
      <c r="D681" s="1"/>
      <c r="E681" s="1"/>
      <c r="F681" s="1"/>
      <c r="G681" s="1"/>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c r="AQ681" s="38"/>
      <c r="AR681" s="38"/>
      <c r="AS681" s="38"/>
      <c r="AT681" s="38"/>
      <c r="AU681" s="38"/>
      <c r="AV681" s="38"/>
    </row>
    <row r="682" spans="1:48" ht="15.5">
      <c r="A682" s="1"/>
      <c r="B682" s="1"/>
      <c r="C682" s="1"/>
      <c r="D682" s="1"/>
      <c r="E682" s="1"/>
      <c r="F682" s="1"/>
      <c r="G682" s="1"/>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c r="AQ682" s="38"/>
      <c r="AR682" s="38"/>
      <c r="AS682" s="38"/>
      <c r="AT682" s="38"/>
      <c r="AU682" s="38"/>
      <c r="AV682" s="38"/>
    </row>
    <row r="683" spans="1:48" ht="15.5">
      <c r="A683" s="1"/>
      <c r="B683" s="1"/>
      <c r="C683" s="1"/>
      <c r="D683" s="1"/>
      <c r="E683" s="1"/>
      <c r="F683" s="1"/>
      <c r="G683" s="1"/>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c r="AQ683" s="38"/>
      <c r="AR683" s="38"/>
      <c r="AS683" s="38"/>
      <c r="AT683" s="38"/>
      <c r="AU683" s="38"/>
      <c r="AV683" s="38"/>
    </row>
    <row r="684" spans="1:48" ht="15.5">
      <c r="A684" s="1"/>
      <c r="B684" s="1"/>
      <c r="C684" s="1"/>
      <c r="D684" s="1"/>
      <c r="E684" s="1"/>
      <c r="F684" s="1"/>
      <c r="G684" s="1"/>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c r="AQ684" s="38"/>
      <c r="AR684" s="38"/>
      <c r="AS684" s="38"/>
      <c r="AT684" s="38"/>
      <c r="AU684" s="38"/>
      <c r="AV684" s="38"/>
    </row>
    <row r="685" spans="1:48" ht="15.5">
      <c r="A685" s="1"/>
      <c r="B685" s="1"/>
      <c r="C685" s="1"/>
      <c r="D685" s="1"/>
      <c r="E685" s="1"/>
      <c r="F685" s="1"/>
      <c r="G685" s="1"/>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c r="AQ685" s="38"/>
      <c r="AR685" s="38"/>
      <c r="AS685" s="38"/>
      <c r="AT685" s="38"/>
      <c r="AU685" s="38"/>
      <c r="AV685" s="38"/>
    </row>
    <row r="686" spans="1:48" ht="15.5">
      <c r="A686" s="1"/>
      <c r="B686" s="1"/>
      <c r="C686" s="1"/>
      <c r="D686" s="1"/>
      <c r="E686" s="1"/>
      <c r="F686" s="1"/>
      <c r="G686" s="1"/>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c r="AQ686" s="38"/>
      <c r="AR686" s="38"/>
      <c r="AS686" s="38"/>
      <c r="AT686" s="38"/>
      <c r="AU686" s="38"/>
      <c r="AV686" s="38"/>
    </row>
    <row r="687" spans="1:48" ht="15.5">
      <c r="A687" s="1"/>
      <c r="B687" s="1"/>
      <c r="C687" s="1"/>
      <c r="D687" s="1"/>
      <c r="E687" s="1"/>
      <c r="F687" s="1"/>
      <c r="G687" s="1"/>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c r="AQ687" s="38"/>
      <c r="AR687" s="38"/>
      <c r="AS687" s="38"/>
      <c r="AT687" s="38"/>
      <c r="AU687" s="38"/>
      <c r="AV687" s="38"/>
    </row>
    <row r="688" spans="1:48" ht="15.5">
      <c r="A688" s="1"/>
      <c r="B688" s="1"/>
      <c r="C688" s="1"/>
      <c r="D688" s="1"/>
      <c r="E688" s="1"/>
      <c r="F688" s="1"/>
      <c r="G688" s="1"/>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c r="AQ688" s="38"/>
      <c r="AR688" s="38"/>
      <c r="AS688" s="38"/>
      <c r="AT688" s="38"/>
      <c r="AU688" s="38"/>
      <c r="AV688" s="38"/>
    </row>
    <row r="689" spans="1:48" ht="15.5">
      <c r="A689" s="1"/>
      <c r="B689" s="1"/>
      <c r="C689" s="1"/>
      <c r="D689" s="1"/>
      <c r="E689" s="1"/>
      <c r="F689" s="1"/>
      <c r="G689" s="1"/>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c r="AQ689" s="38"/>
      <c r="AR689" s="38"/>
      <c r="AS689" s="38"/>
      <c r="AT689" s="38"/>
      <c r="AU689" s="38"/>
      <c r="AV689" s="38"/>
    </row>
    <row r="690" spans="1:48" ht="15.5">
      <c r="A690" s="1"/>
      <c r="B690" s="1"/>
      <c r="C690" s="1"/>
      <c r="D690" s="1"/>
      <c r="E690" s="1"/>
      <c r="F690" s="1"/>
      <c r="G690" s="1"/>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c r="AQ690" s="38"/>
      <c r="AR690" s="38"/>
      <c r="AS690" s="38"/>
      <c r="AT690" s="38"/>
      <c r="AU690" s="38"/>
      <c r="AV690" s="38"/>
    </row>
    <row r="691" spans="1:48" ht="15.5">
      <c r="A691" s="1"/>
      <c r="B691" s="1"/>
      <c r="C691" s="1"/>
      <c r="D691" s="1"/>
      <c r="E691" s="1"/>
      <c r="F691" s="1"/>
      <c r="G691" s="1"/>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c r="AQ691" s="38"/>
      <c r="AR691" s="38"/>
      <c r="AS691" s="38"/>
      <c r="AT691" s="38"/>
      <c r="AU691" s="38"/>
      <c r="AV691" s="38"/>
    </row>
    <row r="692" spans="1:48" ht="15.5">
      <c r="A692" s="1"/>
      <c r="B692" s="1"/>
      <c r="C692" s="1"/>
      <c r="D692" s="1"/>
      <c r="E692" s="1"/>
      <c r="F692" s="1"/>
      <c r="G692" s="1"/>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c r="AQ692" s="38"/>
      <c r="AR692" s="38"/>
      <c r="AS692" s="38"/>
      <c r="AT692" s="38"/>
      <c r="AU692" s="38"/>
      <c r="AV692" s="38"/>
    </row>
    <row r="693" spans="1:48" ht="15.5">
      <c r="A693" s="1"/>
      <c r="B693" s="1"/>
      <c r="C693" s="1"/>
      <c r="D693" s="1"/>
      <c r="E693" s="1"/>
      <c r="F693" s="1"/>
      <c r="G693" s="1"/>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c r="AQ693" s="38"/>
      <c r="AR693" s="38"/>
      <c r="AS693" s="38"/>
      <c r="AT693" s="38"/>
      <c r="AU693" s="38"/>
      <c r="AV693" s="38"/>
    </row>
    <row r="694" spans="1:48" ht="15.5">
      <c r="A694" s="1"/>
      <c r="B694" s="1"/>
      <c r="C694" s="1"/>
      <c r="D694" s="1"/>
      <c r="E694" s="1"/>
      <c r="F694" s="1"/>
      <c r="G694" s="1"/>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c r="AO694" s="38"/>
      <c r="AP694" s="38"/>
      <c r="AQ694" s="38"/>
      <c r="AR694" s="38"/>
      <c r="AS694" s="38"/>
      <c r="AT694" s="38"/>
      <c r="AU694" s="38"/>
      <c r="AV694" s="38"/>
    </row>
    <row r="695" spans="1:48" ht="15.5">
      <c r="A695" s="1"/>
      <c r="B695" s="1"/>
      <c r="C695" s="1"/>
      <c r="D695" s="1"/>
      <c r="E695" s="1"/>
      <c r="F695" s="1"/>
      <c r="G695" s="1"/>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c r="AO695" s="38"/>
      <c r="AP695" s="38"/>
      <c r="AQ695" s="38"/>
      <c r="AR695" s="38"/>
      <c r="AS695" s="38"/>
      <c r="AT695" s="38"/>
      <c r="AU695" s="38"/>
      <c r="AV695" s="38"/>
    </row>
    <row r="696" spans="1:48" ht="15.5">
      <c r="A696" s="1"/>
      <c r="B696" s="1"/>
      <c r="C696" s="1"/>
      <c r="D696" s="1"/>
      <c r="E696" s="1"/>
      <c r="F696" s="1"/>
      <c r="G696" s="1"/>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c r="AO696" s="38"/>
      <c r="AP696" s="38"/>
      <c r="AQ696" s="38"/>
      <c r="AR696" s="38"/>
      <c r="AS696" s="38"/>
      <c r="AT696" s="38"/>
      <c r="AU696" s="38"/>
      <c r="AV696" s="38"/>
    </row>
    <row r="697" spans="1:48" ht="15.5">
      <c r="A697" s="1"/>
      <c r="B697" s="1"/>
      <c r="C697" s="1"/>
      <c r="D697" s="1"/>
      <c r="E697" s="1"/>
      <c r="F697" s="1"/>
      <c r="G697" s="1"/>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c r="AO697" s="38"/>
      <c r="AP697" s="38"/>
      <c r="AQ697" s="38"/>
      <c r="AR697" s="38"/>
      <c r="AS697" s="38"/>
      <c r="AT697" s="38"/>
      <c r="AU697" s="38"/>
      <c r="AV697" s="38"/>
    </row>
    <row r="698" spans="1:48" ht="15.5">
      <c r="A698" s="1"/>
      <c r="B698" s="1"/>
      <c r="C698" s="1"/>
      <c r="D698" s="1"/>
      <c r="E698" s="1"/>
      <c r="F698" s="1"/>
      <c r="G698" s="1"/>
      <c r="H698" s="38"/>
      <c r="I698" s="38"/>
      <c r="J698" s="38"/>
      <c r="K698" s="38"/>
      <c r="L698" s="38"/>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c r="AO698" s="38"/>
      <c r="AP698" s="38"/>
      <c r="AQ698" s="38"/>
      <c r="AR698" s="38"/>
      <c r="AS698" s="38"/>
      <c r="AT698" s="38"/>
      <c r="AU698" s="38"/>
      <c r="AV698" s="38"/>
    </row>
    <row r="699" spans="1:48" ht="15.5">
      <c r="A699" s="1"/>
      <c r="B699" s="1"/>
      <c r="C699" s="1"/>
      <c r="D699" s="1"/>
      <c r="E699" s="1"/>
      <c r="F699" s="1"/>
      <c r="G699" s="1"/>
      <c r="H699" s="38"/>
      <c r="I699" s="38"/>
      <c r="J699" s="38"/>
      <c r="K699" s="38"/>
      <c r="L699" s="38"/>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c r="AO699" s="38"/>
      <c r="AP699" s="38"/>
      <c r="AQ699" s="38"/>
      <c r="AR699" s="38"/>
      <c r="AS699" s="38"/>
      <c r="AT699" s="38"/>
      <c r="AU699" s="38"/>
      <c r="AV699" s="38"/>
    </row>
    <row r="700" spans="1:48" ht="15.5">
      <c r="A700" s="1"/>
      <c r="B700" s="1"/>
      <c r="C700" s="1"/>
      <c r="D700" s="1"/>
      <c r="E700" s="1"/>
      <c r="F700" s="1"/>
      <c r="G700" s="1"/>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c r="AE700" s="38"/>
      <c r="AF700" s="38"/>
      <c r="AG700" s="38"/>
      <c r="AH700" s="38"/>
      <c r="AI700" s="38"/>
      <c r="AJ700" s="38"/>
      <c r="AK700" s="38"/>
      <c r="AL700" s="38"/>
      <c r="AM700" s="38"/>
      <c r="AN700" s="38"/>
      <c r="AO700" s="38"/>
      <c r="AP700" s="38"/>
      <c r="AQ700" s="38"/>
      <c r="AR700" s="38"/>
      <c r="AS700" s="38"/>
      <c r="AT700" s="38"/>
      <c r="AU700" s="38"/>
      <c r="AV700" s="38"/>
    </row>
    <row r="701" spans="1:48" ht="15.5">
      <c r="A701" s="1"/>
      <c r="B701" s="1"/>
      <c r="C701" s="1"/>
      <c r="D701" s="1"/>
      <c r="E701" s="1"/>
      <c r="F701" s="1"/>
      <c r="G701" s="1"/>
      <c r="H701" s="38"/>
      <c r="I701" s="38"/>
      <c r="J701" s="38"/>
      <c r="K701" s="38"/>
      <c r="L701" s="38"/>
      <c r="M701" s="38"/>
      <c r="N701" s="38"/>
      <c r="O701" s="38"/>
      <c r="P701" s="38"/>
      <c r="Q701" s="38"/>
      <c r="R701" s="38"/>
      <c r="S701" s="38"/>
      <c r="T701" s="38"/>
      <c r="U701" s="38"/>
      <c r="V701" s="38"/>
      <c r="W701" s="38"/>
      <c r="X701" s="38"/>
      <c r="Y701" s="38"/>
      <c r="Z701" s="38"/>
      <c r="AA701" s="38"/>
      <c r="AB701" s="38"/>
      <c r="AC701" s="38"/>
      <c r="AD701" s="38"/>
      <c r="AE701" s="38"/>
      <c r="AF701" s="38"/>
      <c r="AG701" s="38"/>
      <c r="AH701" s="38"/>
      <c r="AI701" s="38"/>
      <c r="AJ701" s="38"/>
      <c r="AK701" s="38"/>
      <c r="AL701" s="38"/>
      <c r="AM701" s="38"/>
      <c r="AN701" s="38"/>
      <c r="AO701" s="38"/>
      <c r="AP701" s="38"/>
      <c r="AQ701" s="38"/>
      <c r="AR701" s="38"/>
      <c r="AS701" s="38"/>
      <c r="AT701" s="38"/>
      <c r="AU701" s="38"/>
      <c r="AV701" s="38"/>
    </row>
    <row r="702" spans="1:48" ht="15.5">
      <c r="A702" s="1"/>
      <c r="B702" s="1"/>
      <c r="C702" s="1"/>
      <c r="D702" s="1"/>
      <c r="E702" s="1"/>
      <c r="F702" s="1"/>
      <c r="G702" s="1"/>
      <c r="H702" s="38"/>
      <c r="I702" s="38"/>
      <c r="J702" s="38"/>
      <c r="K702" s="38"/>
      <c r="L702" s="38"/>
      <c r="M702" s="38"/>
      <c r="N702" s="38"/>
      <c r="O702" s="38"/>
      <c r="P702" s="38"/>
      <c r="Q702" s="38"/>
      <c r="R702" s="38"/>
      <c r="S702" s="38"/>
      <c r="T702" s="38"/>
      <c r="U702" s="38"/>
      <c r="V702" s="38"/>
      <c r="W702" s="38"/>
      <c r="X702" s="38"/>
      <c r="Y702" s="38"/>
      <c r="Z702" s="38"/>
      <c r="AA702" s="38"/>
      <c r="AB702" s="38"/>
      <c r="AC702" s="38"/>
      <c r="AD702" s="38"/>
      <c r="AE702" s="38"/>
      <c r="AF702" s="38"/>
      <c r="AG702" s="38"/>
      <c r="AH702" s="38"/>
      <c r="AI702" s="38"/>
      <c r="AJ702" s="38"/>
      <c r="AK702" s="38"/>
      <c r="AL702" s="38"/>
      <c r="AM702" s="38"/>
      <c r="AN702" s="38"/>
      <c r="AO702" s="38"/>
      <c r="AP702" s="38"/>
      <c r="AQ702" s="38"/>
      <c r="AR702" s="38"/>
      <c r="AS702" s="38"/>
      <c r="AT702" s="38"/>
      <c r="AU702" s="38"/>
      <c r="AV702" s="38"/>
    </row>
    <row r="703" spans="1:48" ht="15.5">
      <c r="A703" s="1"/>
      <c r="B703" s="1"/>
      <c r="C703" s="1"/>
      <c r="D703" s="1"/>
      <c r="E703" s="1"/>
      <c r="F703" s="1"/>
      <c r="G703" s="1"/>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AH703" s="38"/>
      <c r="AI703" s="38"/>
      <c r="AJ703" s="38"/>
      <c r="AK703" s="38"/>
      <c r="AL703" s="38"/>
      <c r="AM703" s="38"/>
      <c r="AN703" s="38"/>
      <c r="AO703" s="38"/>
      <c r="AP703" s="38"/>
      <c r="AQ703" s="38"/>
      <c r="AR703" s="38"/>
      <c r="AS703" s="38"/>
      <c r="AT703" s="38"/>
      <c r="AU703" s="38"/>
      <c r="AV703" s="38"/>
    </row>
    <row r="704" spans="1:48" ht="15.5">
      <c r="A704" s="1"/>
      <c r="B704" s="1"/>
      <c r="C704" s="1"/>
      <c r="D704" s="1"/>
      <c r="E704" s="1"/>
      <c r="F704" s="1"/>
      <c r="G704" s="1"/>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c r="AO704" s="38"/>
      <c r="AP704" s="38"/>
      <c r="AQ704" s="38"/>
      <c r="AR704" s="38"/>
      <c r="AS704" s="38"/>
      <c r="AT704" s="38"/>
      <c r="AU704" s="38"/>
      <c r="AV704" s="38"/>
    </row>
    <row r="705" spans="1:48" ht="15.5">
      <c r="A705" s="1"/>
      <c r="B705" s="1"/>
      <c r="C705" s="1"/>
      <c r="D705" s="1"/>
      <c r="E705" s="1"/>
      <c r="F705" s="1"/>
      <c r="G705" s="1"/>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38"/>
      <c r="AL705" s="38"/>
      <c r="AM705" s="38"/>
      <c r="AN705" s="38"/>
      <c r="AO705" s="38"/>
      <c r="AP705" s="38"/>
      <c r="AQ705" s="38"/>
      <c r="AR705" s="38"/>
      <c r="AS705" s="38"/>
      <c r="AT705" s="38"/>
      <c r="AU705" s="38"/>
      <c r="AV705" s="38"/>
    </row>
    <row r="706" spans="1:48" ht="15.5">
      <c r="A706" s="1"/>
      <c r="B706" s="1"/>
      <c r="C706" s="1"/>
      <c r="D706" s="1"/>
      <c r="E706" s="1"/>
      <c r="F706" s="1"/>
      <c r="G706" s="1"/>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c r="AO706" s="38"/>
      <c r="AP706" s="38"/>
      <c r="AQ706" s="38"/>
      <c r="AR706" s="38"/>
      <c r="AS706" s="38"/>
      <c r="AT706" s="38"/>
      <c r="AU706" s="38"/>
      <c r="AV706" s="38"/>
    </row>
    <row r="707" spans="1:48" ht="15.5">
      <c r="A707" s="1"/>
      <c r="B707" s="1"/>
      <c r="C707" s="1"/>
      <c r="D707" s="1"/>
      <c r="E707" s="1"/>
      <c r="F707" s="1"/>
      <c r="G707" s="1"/>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38"/>
      <c r="AL707" s="38"/>
      <c r="AM707" s="38"/>
      <c r="AN707" s="38"/>
      <c r="AO707" s="38"/>
      <c r="AP707" s="38"/>
      <c r="AQ707" s="38"/>
      <c r="AR707" s="38"/>
      <c r="AS707" s="38"/>
      <c r="AT707" s="38"/>
      <c r="AU707" s="38"/>
      <c r="AV707" s="38"/>
    </row>
    <row r="708" spans="1:48" ht="15.5">
      <c r="A708" s="1"/>
      <c r="B708" s="1"/>
      <c r="C708" s="1"/>
      <c r="D708" s="1"/>
      <c r="E708" s="1"/>
      <c r="F708" s="1"/>
      <c r="G708" s="1"/>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8"/>
      <c r="AL708" s="38"/>
      <c r="AM708" s="38"/>
      <c r="AN708" s="38"/>
      <c r="AO708" s="38"/>
      <c r="AP708" s="38"/>
      <c r="AQ708" s="38"/>
      <c r="AR708" s="38"/>
      <c r="AS708" s="38"/>
      <c r="AT708" s="38"/>
      <c r="AU708" s="38"/>
      <c r="AV708" s="38"/>
    </row>
    <row r="709" spans="1:48" ht="15.5">
      <c r="A709" s="1"/>
      <c r="B709" s="1"/>
      <c r="C709" s="1"/>
      <c r="D709" s="1"/>
      <c r="E709" s="1"/>
      <c r="F709" s="1"/>
      <c r="G709" s="1"/>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8"/>
      <c r="AL709" s="38"/>
      <c r="AM709" s="38"/>
      <c r="AN709" s="38"/>
      <c r="AO709" s="38"/>
      <c r="AP709" s="38"/>
      <c r="AQ709" s="38"/>
      <c r="AR709" s="38"/>
      <c r="AS709" s="38"/>
      <c r="AT709" s="38"/>
      <c r="AU709" s="38"/>
      <c r="AV709" s="38"/>
    </row>
    <row r="710" spans="1:48" ht="15.5">
      <c r="A710" s="1"/>
      <c r="B710" s="1"/>
      <c r="C710" s="1"/>
      <c r="D710" s="1"/>
      <c r="E710" s="1"/>
      <c r="F710" s="1"/>
      <c r="G710" s="1"/>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8"/>
      <c r="AL710" s="38"/>
      <c r="AM710" s="38"/>
      <c r="AN710" s="38"/>
      <c r="AO710" s="38"/>
      <c r="AP710" s="38"/>
      <c r="AQ710" s="38"/>
      <c r="AR710" s="38"/>
      <c r="AS710" s="38"/>
      <c r="AT710" s="38"/>
      <c r="AU710" s="38"/>
      <c r="AV710" s="38"/>
    </row>
    <row r="711" spans="1:48" ht="15.5">
      <c r="A711" s="1"/>
      <c r="B711" s="1"/>
      <c r="C711" s="1"/>
      <c r="D711" s="1"/>
      <c r="E711" s="1"/>
      <c r="F711" s="1"/>
      <c r="G711" s="1"/>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8"/>
      <c r="AL711" s="38"/>
      <c r="AM711" s="38"/>
      <c r="AN711" s="38"/>
      <c r="AO711" s="38"/>
      <c r="AP711" s="38"/>
      <c r="AQ711" s="38"/>
      <c r="AR711" s="38"/>
      <c r="AS711" s="38"/>
      <c r="AT711" s="38"/>
      <c r="AU711" s="38"/>
      <c r="AV711" s="38"/>
    </row>
    <row r="712" spans="1:48" ht="15.5">
      <c r="A712" s="1"/>
      <c r="B712" s="1"/>
      <c r="C712" s="1"/>
      <c r="D712" s="1"/>
      <c r="E712" s="1"/>
      <c r="F712" s="1"/>
      <c r="G712" s="1"/>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8"/>
      <c r="AL712" s="38"/>
      <c r="AM712" s="38"/>
      <c r="AN712" s="38"/>
      <c r="AO712" s="38"/>
      <c r="AP712" s="38"/>
      <c r="AQ712" s="38"/>
      <c r="AR712" s="38"/>
      <c r="AS712" s="38"/>
      <c r="AT712" s="38"/>
      <c r="AU712" s="38"/>
      <c r="AV712" s="38"/>
    </row>
    <row r="713" spans="1:48" ht="15.5">
      <c r="A713" s="1"/>
      <c r="B713" s="1"/>
      <c r="C713" s="1"/>
      <c r="D713" s="1"/>
      <c r="E713" s="1"/>
      <c r="F713" s="1"/>
      <c r="G713" s="1"/>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8"/>
      <c r="AL713" s="38"/>
      <c r="AM713" s="38"/>
      <c r="AN713" s="38"/>
      <c r="AO713" s="38"/>
      <c r="AP713" s="38"/>
      <c r="AQ713" s="38"/>
      <c r="AR713" s="38"/>
      <c r="AS713" s="38"/>
      <c r="AT713" s="38"/>
      <c r="AU713" s="38"/>
      <c r="AV713" s="38"/>
    </row>
    <row r="714" spans="1:48" ht="15.5">
      <c r="A714" s="1"/>
      <c r="B714" s="1"/>
      <c r="C714" s="1"/>
      <c r="D714" s="1"/>
      <c r="E714" s="1"/>
      <c r="F714" s="1"/>
      <c r="G714" s="1"/>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8"/>
      <c r="AL714" s="38"/>
      <c r="AM714" s="38"/>
      <c r="AN714" s="38"/>
      <c r="AO714" s="38"/>
      <c r="AP714" s="38"/>
      <c r="AQ714" s="38"/>
      <c r="AR714" s="38"/>
      <c r="AS714" s="38"/>
      <c r="AT714" s="38"/>
      <c r="AU714" s="38"/>
      <c r="AV714" s="38"/>
    </row>
    <row r="715" spans="1:48" ht="15.5">
      <c r="A715" s="1"/>
      <c r="B715" s="1"/>
      <c r="C715" s="1"/>
      <c r="D715" s="1"/>
      <c r="E715" s="1"/>
      <c r="F715" s="1"/>
      <c r="G715" s="1"/>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c r="AO715" s="38"/>
      <c r="AP715" s="38"/>
      <c r="AQ715" s="38"/>
      <c r="AR715" s="38"/>
      <c r="AS715" s="38"/>
      <c r="AT715" s="38"/>
      <c r="AU715" s="38"/>
      <c r="AV715" s="38"/>
    </row>
    <row r="716" spans="1:48" ht="15.5">
      <c r="A716" s="1"/>
      <c r="B716" s="1"/>
      <c r="C716" s="1"/>
      <c r="D716" s="1"/>
      <c r="E716" s="1"/>
      <c r="F716" s="1"/>
      <c r="G716" s="1"/>
      <c r="H716" s="38"/>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c r="AO716" s="38"/>
      <c r="AP716" s="38"/>
      <c r="AQ716" s="38"/>
      <c r="AR716" s="38"/>
      <c r="AS716" s="38"/>
      <c r="AT716" s="38"/>
      <c r="AU716" s="38"/>
      <c r="AV716" s="38"/>
    </row>
    <row r="717" spans="1:48" ht="15.5">
      <c r="A717" s="1"/>
      <c r="B717" s="1"/>
      <c r="C717" s="1"/>
      <c r="D717" s="1"/>
      <c r="E717" s="1"/>
      <c r="F717" s="1"/>
      <c r="G717" s="1"/>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c r="AO717" s="38"/>
      <c r="AP717" s="38"/>
      <c r="AQ717" s="38"/>
      <c r="AR717" s="38"/>
      <c r="AS717" s="38"/>
      <c r="AT717" s="38"/>
      <c r="AU717" s="38"/>
      <c r="AV717" s="38"/>
    </row>
    <row r="718" spans="1:48" ht="15.5">
      <c r="A718" s="1"/>
      <c r="B718" s="1"/>
      <c r="C718" s="1"/>
      <c r="D718" s="1"/>
      <c r="E718" s="1"/>
      <c r="F718" s="1"/>
      <c r="G718" s="1"/>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c r="AO718" s="38"/>
      <c r="AP718" s="38"/>
      <c r="AQ718" s="38"/>
      <c r="AR718" s="38"/>
      <c r="AS718" s="38"/>
      <c r="AT718" s="38"/>
      <c r="AU718" s="38"/>
      <c r="AV718" s="38"/>
    </row>
    <row r="719" spans="1:48" ht="15.5">
      <c r="A719" s="1"/>
      <c r="B719" s="1"/>
      <c r="C719" s="1"/>
      <c r="D719" s="1"/>
      <c r="E719" s="1"/>
      <c r="F719" s="1"/>
      <c r="G719" s="1"/>
      <c r="H719" s="38"/>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c r="AO719" s="38"/>
      <c r="AP719" s="38"/>
      <c r="AQ719" s="38"/>
      <c r="AR719" s="38"/>
      <c r="AS719" s="38"/>
      <c r="AT719" s="38"/>
      <c r="AU719" s="38"/>
      <c r="AV719" s="38"/>
    </row>
    <row r="720" spans="1:48" ht="15.5">
      <c r="A720" s="1"/>
      <c r="B720" s="1"/>
      <c r="C720" s="1"/>
      <c r="D720" s="1"/>
      <c r="E720" s="1"/>
      <c r="F720" s="1"/>
      <c r="G720" s="1"/>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c r="AO720" s="38"/>
      <c r="AP720" s="38"/>
      <c r="AQ720" s="38"/>
      <c r="AR720" s="38"/>
      <c r="AS720" s="38"/>
      <c r="AT720" s="38"/>
      <c r="AU720" s="38"/>
      <c r="AV720" s="38"/>
    </row>
    <row r="721" spans="1:48" ht="15.5">
      <c r="A721" s="1"/>
      <c r="B721" s="1"/>
      <c r="C721" s="1"/>
      <c r="D721" s="1"/>
      <c r="E721" s="1"/>
      <c r="F721" s="1"/>
      <c r="G721" s="1"/>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8"/>
      <c r="AL721" s="38"/>
      <c r="AM721" s="38"/>
      <c r="AN721" s="38"/>
      <c r="AO721" s="38"/>
      <c r="AP721" s="38"/>
      <c r="AQ721" s="38"/>
      <c r="AR721" s="38"/>
      <c r="AS721" s="38"/>
      <c r="AT721" s="38"/>
      <c r="AU721" s="38"/>
      <c r="AV721" s="38"/>
    </row>
    <row r="722" spans="1:48" ht="15.5">
      <c r="A722" s="1"/>
      <c r="B722" s="1"/>
      <c r="C722" s="1"/>
      <c r="D722" s="1"/>
      <c r="E722" s="1"/>
      <c r="F722" s="1"/>
      <c r="G722" s="1"/>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8"/>
      <c r="AL722" s="38"/>
      <c r="AM722" s="38"/>
      <c r="AN722" s="38"/>
      <c r="AO722" s="38"/>
      <c r="AP722" s="38"/>
      <c r="AQ722" s="38"/>
      <c r="AR722" s="38"/>
      <c r="AS722" s="38"/>
      <c r="AT722" s="38"/>
      <c r="AU722" s="38"/>
      <c r="AV722" s="38"/>
    </row>
    <row r="723" spans="1:48" ht="15.5">
      <c r="A723" s="1"/>
      <c r="B723" s="1"/>
      <c r="C723" s="1"/>
      <c r="D723" s="1"/>
      <c r="E723" s="1"/>
      <c r="F723" s="1"/>
      <c r="G723" s="1"/>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8"/>
      <c r="AL723" s="38"/>
      <c r="AM723" s="38"/>
      <c r="AN723" s="38"/>
      <c r="AO723" s="38"/>
      <c r="AP723" s="38"/>
      <c r="AQ723" s="38"/>
      <c r="AR723" s="38"/>
      <c r="AS723" s="38"/>
      <c r="AT723" s="38"/>
      <c r="AU723" s="38"/>
      <c r="AV723" s="38"/>
    </row>
    <row r="724" spans="1:48" ht="15.5">
      <c r="A724" s="1"/>
      <c r="B724" s="1"/>
      <c r="C724" s="1"/>
      <c r="D724" s="1"/>
      <c r="E724" s="1"/>
      <c r="F724" s="1"/>
      <c r="G724" s="1"/>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8"/>
      <c r="AL724" s="38"/>
      <c r="AM724" s="38"/>
      <c r="AN724" s="38"/>
      <c r="AO724" s="38"/>
      <c r="AP724" s="38"/>
      <c r="AQ724" s="38"/>
      <c r="AR724" s="38"/>
      <c r="AS724" s="38"/>
      <c r="AT724" s="38"/>
      <c r="AU724" s="38"/>
      <c r="AV724" s="38"/>
    </row>
    <row r="725" spans="1:48" ht="15.5">
      <c r="A725" s="1"/>
      <c r="B725" s="1"/>
      <c r="C725" s="1"/>
      <c r="D725" s="1"/>
      <c r="E725" s="1"/>
      <c r="F725" s="1"/>
      <c r="G725" s="1"/>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8"/>
      <c r="AL725" s="38"/>
      <c r="AM725" s="38"/>
      <c r="AN725" s="38"/>
      <c r="AO725" s="38"/>
      <c r="AP725" s="38"/>
      <c r="AQ725" s="38"/>
      <c r="AR725" s="38"/>
      <c r="AS725" s="38"/>
      <c r="AT725" s="38"/>
      <c r="AU725" s="38"/>
      <c r="AV725" s="38"/>
    </row>
    <row r="726" spans="1:48" ht="15.5">
      <c r="A726" s="1"/>
      <c r="B726" s="1"/>
      <c r="C726" s="1"/>
      <c r="D726" s="1"/>
      <c r="E726" s="1"/>
      <c r="F726" s="1"/>
      <c r="G726" s="1"/>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8"/>
      <c r="AL726" s="38"/>
      <c r="AM726" s="38"/>
      <c r="AN726" s="38"/>
      <c r="AO726" s="38"/>
      <c r="AP726" s="38"/>
      <c r="AQ726" s="38"/>
      <c r="AR726" s="38"/>
      <c r="AS726" s="38"/>
      <c r="AT726" s="38"/>
      <c r="AU726" s="38"/>
      <c r="AV726" s="38"/>
    </row>
    <row r="727" spans="1:48" ht="15.5">
      <c r="A727" s="1"/>
      <c r="B727" s="1"/>
      <c r="C727" s="1"/>
      <c r="D727" s="1"/>
      <c r="E727" s="1"/>
      <c r="F727" s="1"/>
      <c r="G727" s="1"/>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8"/>
      <c r="AL727" s="38"/>
      <c r="AM727" s="38"/>
      <c r="AN727" s="38"/>
      <c r="AO727" s="38"/>
      <c r="AP727" s="38"/>
      <c r="AQ727" s="38"/>
      <c r="AR727" s="38"/>
      <c r="AS727" s="38"/>
      <c r="AT727" s="38"/>
      <c r="AU727" s="38"/>
      <c r="AV727" s="38"/>
    </row>
    <row r="728" spans="1:48" ht="15.5">
      <c r="A728" s="1"/>
      <c r="B728" s="1"/>
      <c r="C728" s="1"/>
      <c r="D728" s="1"/>
      <c r="E728" s="1"/>
      <c r="F728" s="1"/>
      <c r="G728" s="1"/>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8"/>
      <c r="AL728" s="38"/>
      <c r="AM728" s="38"/>
      <c r="AN728" s="38"/>
      <c r="AO728" s="38"/>
      <c r="AP728" s="38"/>
      <c r="AQ728" s="38"/>
      <c r="AR728" s="38"/>
      <c r="AS728" s="38"/>
      <c r="AT728" s="38"/>
      <c r="AU728" s="38"/>
      <c r="AV728" s="38"/>
    </row>
    <row r="729" spans="1:48" ht="15.5">
      <c r="A729" s="1"/>
      <c r="B729" s="1"/>
      <c r="C729" s="1"/>
      <c r="D729" s="1"/>
      <c r="E729" s="1"/>
      <c r="F729" s="1"/>
      <c r="G729" s="1"/>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8"/>
      <c r="AL729" s="38"/>
      <c r="AM729" s="38"/>
      <c r="AN729" s="38"/>
      <c r="AO729" s="38"/>
      <c r="AP729" s="38"/>
      <c r="AQ729" s="38"/>
      <c r="AR729" s="38"/>
      <c r="AS729" s="38"/>
      <c r="AT729" s="38"/>
      <c r="AU729" s="38"/>
      <c r="AV729" s="38"/>
    </row>
    <row r="730" spans="1:48" ht="15.5">
      <c r="A730" s="1"/>
      <c r="B730" s="1"/>
      <c r="C730" s="1"/>
      <c r="D730" s="1"/>
      <c r="E730" s="1"/>
      <c r="F730" s="1"/>
      <c r="G730" s="1"/>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c r="AH730" s="38"/>
      <c r="AI730" s="38"/>
      <c r="AJ730" s="38"/>
      <c r="AK730" s="38"/>
      <c r="AL730" s="38"/>
      <c r="AM730" s="38"/>
      <c r="AN730" s="38"/>
      <c r="AO730" s="38"/>
      <c r="AP730" s="38"/>
      <c r="AQ730" s="38"/>
      <c r="AR730" s="38"/>
      <c r="AS730" s="38"/>
      <c r="AT730" s="38"/>
      <c r="AU730" s="38"/>
      <c r="AV730" s="38"/>
    </row>
    <row r="731" spans="1:48" ht="15.5">
      <c r="A731" s="1"/>
      <c r="B731" s="1"/>
      <c r="C731" s="1"/>
      <c r="D731" s="1"/>
      <c r="E731" s="1"/>
      <c r="F731" s="1"/>
      <c r="G731" s="1"/>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38"/>
      <c r="AL731" s="38"/>
      <c r="AM731" s="38"/>
      <c r="AN731" s="38"/>
      <c r="AO731" s="38"/>
      <c r="AP731" s="38"/>
      <c r="AQ731" s="38"/>
      <c r="AR731" s="38"/>
      <c r="AS731" s="38"/>
      <c r="AT731" s="38"/>
      <c r="AU731" s="38"/>
      <c r="AV731" s="38"/>
    </row>
    <row r="732" spans="1:48" ht="15.5">
      <c r="A732" s="1"/>
      <c r="B732" s="1"/>
      <c r="C732" s="1"/>
      <c r="D732" s="1"/>
      <c r="E732" s="1"/>
      <c r="F732" s="1"/>
      <c r="G732" s="1"/>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AH732" s="38"/>
      <c r="AI732" s="38"/>
      <c r="AJ732" s="38"/>
      <c r="AK732" s="38"/>
      <c r="AL732" s="38"/>
      <c r="AM732" s="38"/>
      <c r="AN732" s="38"/>
      <c r="AO732" s="38"/>
      <c r="AP732" s="38"/>
      <c r="AQ732" s="38"/>
      <c r="AR732" s="38"/>
      <c r="AS732" s="38"/>
      <c r="AT732" s="38"/>
      <c r="AU732" s="38"/>
      <c r="AV732" s="38"/>
    </row>
    <row r="733" spans="1:48" ht="15.5">
      <c r="A733" s="1"/>
      <c r="B733" s="1"/>
      <c r="C733" s="1"/>
      <c r="D733" s="1"/>
      <c r="E733" s="1"/>
      <c r="F733" s="1"/>
      <c r="G733" s="1"/>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38"/>
      <c r="AJ733" s="38"/>
      <c r="AK733" s="38"/>
      <c r="AL733" s="38"/>
      <c r="AM733" s="38"/>
      <c r="AN733" s="38"/>
      <c r="AO733" s="38"/>
      <c r="AP733" s="38"/>
      <c r="AQ733" s="38"/>
      <c r="AR733" s="38"/>
      <c r="AS733" s="38"/>
      <c r="AT733" s="38"/>
      <c r="AU733" s="38"/>
      <c r="AV733" s="38"/>
    </row>
    <row r="734" spans="1:48" ht="15.5">
      <c r="A734" s="1"/>
      <c r="B734" s="1"/>
      <c r="C734" s="1"/>
      <c r="D734" s="1"/>
      <c r="E734" s="1"/>
      <c r="F734" s="1"/>
      <c r="G734" s="1"/>
      <c r="H734" s="38"/>
      <c r="I734" s="38"/>
      <c r="J734" s="38"/>
      <c r="K734" s="38"/>
      <c r="L734" s="38"/>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38"/>
      <c r="AJ734" s="38"/>
      <c r="AK734" s="38"/>
      <c r="AL734" s="38"/>
      <c r="AM734" s="38"/>
      <c r="AN734" s="38"/>
      <c r="AO734" s="38"/>
      <c r="AP734" s="38"/>
      <c r="AQ734" s="38"/>
      <c r="AR734" s="38"/>
      <c r="AS734" s="38"/>
      <c r="AT734" s="38"/>
      <c r="AU734" s="38"/>
      <c r="AV734" s="38"/>
    </row>
    <row r="735" spans="1:48" ht="15.5">
      <c r="A735" s="1"/>
      <c r="B735" s="1"/>
      <c r="C735" s="1"/>
      <c r="D735" s="1"/>
      <c r="E735" s="1"/>
      <c r="F735" s="1"/>
      <c r="G735" s="1"/>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AH735" s="38"/>
      <c r="AI735" s="38"/>
      <c r="AJ735" s="38"/>
      <c r="AK735" s="38"/>
      <c r="AL735" s="38"/>
      <c r="AM735" s="38"/>
      <c r="AN735" s="38"/>
      <c r="AO735" s="38"/>
      <c r="AP735" s="38"/>
      <c r="AQ735" s="38"/>
      <c r="AR735" s="38"/>
      <c r="AS735" s="38"/>
      <c r="AT735" s="38"/>
      <c r="AU735" s="38"/>
      <c r="AV735" s="38"/>
    </row>
    <row r="736" spans="1:48" ht="15.5">
      <c r="A736" s="1"/>
      <c r="B736" s="1"/>
      <c r="C736" s="1"/>
      <c r="D736" s="1"/>
      <c r="E736" s="1"/>
      <c r="F736" s="1"/>
      <c r="G736" s="1"/>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AH736" s="38"/>
      <c r="AI736" s="38"/>
      <c r="AJ736" s="38"/>
      <c r="AK736" s="38"/>
      <c r="AL736" s="38"/>
      <c r="AM736" s="38"/>
      <c r="AN736" s="38"/>
      <c r="AO736" s="38"/>
      <c r="AP736" s="38"/>
      <c r="AQ736" s="38"/>
      <c r="AR736" s="38"/>
      <c r="AS736" s="38"/>
      <c r="AT736" s="38"/>
      <c r="AU736" s="38"/>
      <c r="AV736" s="38"/>
    </row>
    <row r="737" spans="1:48" ht="15.5">
      <c r="A737" s="1"/>
      <c r="B737" s="1"/>
      <c r="C737" s="1"/>
      <c r="D737" s="1"/>
      <c r="E737" s="1"/>
      <c r="F737" s="1"/>
      <c r="G737" s="1"/>
      <c r="H737" s="38"/>
      <c r="I737" s="38"/>
      <c r="J737" s="38"/>
      <c r="K737" s="38"/>
      <c r="L737" s="38"/>
      <c r="M737" s="38"/>
      <c r="N737" s="38"/>
      <c r="O737" s="38"/>
      <c r="P737" s="38"/>
      <c r="Q737" s="38"/>
      <c r="R737" s="38"/>
      <c r="S737" s="38"/>
      <c r="T737" s="38"/>
      <c r="U737" s="38"/>
      <c r="V737" s="38"/>
      <c r="W737" s="38"/>
      <c r="X737" s="38"/>
      <c r="Y737" s="38"/>
      <c r="Z737" s="38"/>
      <c r="AA737" s="38"/>
      <c r="AB737" s="38"/>
      <c r="AC737" s="38"/>
      <c r="AD737" s="38"/>
      <c r="AE737" s="38"/>
      <c r="AF737" s="38"/>
      <c r="AG737" s="38"/>
      <c r="AH737" s="38"/>
      <c r="AI737" s="38"/>
      <c r="AJ737" s="38"/>
      <c r="AK737" s="38"/>
      <c r="AL737" s="38"/>
      <c r="AM737" s="38"/>
      <c r="AN737" s="38"/>
      <c r="AO737" s="38"/>
      <c r="AP737" s="38"/>
      <c r="AQ737" s="38"/>
      <c r="AR737" s="38"/>
      <c r="AS737" s="38"/>
      <c r="AT737" s="38"/>
      <c r="AU737" s="38"/>
      <c r="AV737" s="38"/>
    </row>
    <row r="738" spans="1:48" ht="15.5">
      <c r="A738" s="1"/>
      <c r="B738" s="1"/>
      <c r="C738" s="1"/>
      <c r="D738" s="1"/>
      <c r="E738" s="1"/>
      <c r="F738" s="1"/>
      <c r="G738" s="1"/>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AH738" s="38"/>
      <c r="AI738" s="38"/>
      <c r="AJ738" s="38"/>
      <c r="AK738" s="38"/>
      <c r="AL738" s="38"/>
      <c r="AM738" s="38"/>
      <c r="AN738" s="38"/>
      <c r="AO738" s="38"/>
      <c r="AP738" s="38"/>
      <c r="AQ738" s="38"/>
      <c r="AR738" s="38"/>
      <c r="AS738" s="38"/>
      <c r="AT738" s="38"/>
      <c r="AU738" s="38"/>
      <c r="AV738" s="38"/>
    </row>
    <row r="739" spans="1:48" ht="15.5">
      <c r="A739" s="1"/>
      <c r="B739" s="1"/>
      <c r="C739" s="1"/>
      <c r="D739" s="1"/>
      <c r="E739" s="1"/>
      <c r="F739" s="1"/>
      <c r="G739" s="1"/>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AH739" s="38"/>
      <c r="AI739" s="38"/>
      <c r="AJ739" s="38"/>
      <c r="AK739" s="38"/>
      <c r="AL739" s="38"/>
      <c r="AM739" s="38"/>
      <c r="AN739" s="38"/>
      <c r="AO739" s="38"/>
      <c r="AP739" s="38"/>
      <c r="AQ739" s="38"/>
      <c r="AR739" s="38"/>
      <c r="AS739" s="38"/>
      <c r="AT739" s="38"/>
      <c r="AU739" s="38"/>
      <c r="AV739" s="38"/>
    </row>
    <row r="740" spans="1:48" ht="15.5">
      <c r="A740" s="1"/>
      <c r="B740" s="1"/>
      <c r="C740" s="1"/>
      <c r="D740" s="1"/>
      <c r="E740" s="1"/>
      <c r="F740" s="1"/>
      <c r="G740" s="1"/>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c r="AF740" s="38"/>
      <c r="AG740" s="38"/>
      <c r="AH740" s="38"/>
      <c r="AI740" s="38"/>
      <c r="AJ740" s="38"/>
      <c r="AK740" s="38"/>
      <c r="AL740" s="38"/>
      <c r="AM740" s="38"/>
      <c r="AN740" s="38"/>
      <c r="AO740" s="38"/>
      <c r="AP740" s="38"/>
      <c r="AQ740" s="38"/>
      <c r="AR740" s="38"/>
      <c r="AS740" s="38"/>
      <c r="AT740" s="38"/>
      <c r="AU740" s="38"/>
      <c r="AV740" s="38"/>
    </row>
    <row r="741" spans="1:48" ht="15.5">
      <c r="A741" s="1"/>
      <c r="B741" s="1"/>
      <c r="C741" s="1"/>
      <c r="D741" s="1"/>
      <c r="E741" s="1"/>
      <c r="F741" s="1"/>
      <c r="G741" s="1"/>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AH741" s="38"/>
      <c r="AI741" s="38"/>
      <c r="AJ741" s="38"/>
      <c r="AK741" s="38"/>
      <c r="AL741" s="38"/>
      <c r="AM741" s="38"/>
      <c r="AN741" s="38"/>
      <c r="AO741" s="38"/>
      <c r="AP741" s="38"/>
      <c r="AQ741" s="38"/>
      <c r="AR741" s="38"/>
      <c r="AS741" s="38"/>
      <c r="AT741" s="38"/>
      <c r="AU741" s="38"/>
      <c r="AV741" s="38"/>
    </row>
    <row r="742" spans="1:48" ht="15.5">
      <c r="A742" s="1"/>
      <c r="B742" s="1"/>
      <c r="C742" s="1"/>
      <c r="D742" s="1"/>
      <c r="E742" s="1"/>
      <c r="F742" s="1"/>
      <c r="G742" s="1"/>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AH742" s="38"/>
      <c r="AI742" s="38"/>
      <c r="AJ742" s="38"/>
      <c r="AK742" s="38"/>
      <c r="AL742" s="38"/>
      <c r="AM742" s="38"/>
      <c r="AN742" s="38"/>
      <c r="AO742" s="38"/>
      <c r="AP742" s="38"/>
      <c r="AQ742" s="38"/>
      <c r="AR742" s="38"/>
      <c r="AS742" s="38"/>
      <c r="AT742" s="38"/>
      <c r="AU742" s="38"/>
      <c r="AV742" s="38"/>
    </row>
    <row r="743" spans="1:48" ht="15.5">
      <c r="A743" s="1"/>
      <c r="B743" s="1"/>
      <c r="C743" s="1"/>
      <c r="D743" s="1"/>
      <c r="E743" s="1"/>
      <c r="F743" s="1"/>
      <c r="G743" s="1"/>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c r="AF743" s="38"/>
      <c r="AG743" s="38"/>
      <c r="AH743" s="38"/>
      <c r="AI743" s="38"/>
      <c r="AJ743" s="38"/>
      <c r="AK743" s="38"/>
      <c r="AL743" s="38"/>
      <c r="AM743" s="38"/>
      <c r="AN743" s="38"/>
      <c r="AO743" s="38"/>
      <c r="AP743" s="38"/>
      <c r="AQ743" s="38"/>
      <c r="AR743" s="38"/>
      <c r="AS743" s="38"/>
      <c r="AT743" s="38"/>
      <c r="AU743" s="38"/>
      <c r="AV743" s="38"/>
    </row>
    <row r="744" spans="1:48" ht="15.5">
      <c r="A744" s="1"/>
      <c r="B744" s="1"/>
      <c r="C744" s="1"/>
      <c r="D744" s="1"/>
      <c r="E744" s="1"/>
      <c r="F744" s="1"/>
      <c r="G744" s="1"/>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AH744" s="38"/>
      <c r="AI744" s="38"/>
      <c r="AJ744" s="38"/>
      <c r="AK744" s="38"/>
      <c r="AL744" s="38"/>
      <c r="AM744" s="38"/>
      <c r="AN744" s="38"/>
      <c r="AO744" s="38"/>
      <c r="AP744" s="38"/>
      <c r="AQ744" s="38"/>
      <c r="AR744" s="38"/>
      <c r="AS744" s="38"/>
      <c r="AT744" s="38"/>
      <c r="AU744" s="38"/>
      <c r="AV744" s="38"/>
    </row>
    <row r="745" spans="1:48" ht="15.5">
      <c r="A745" s="1"/>
      <c r="B745" s="1"/>
      <c r="C745" s="1"/>
      <c r="D745" s="1"/>
      <c r="E745" s="1"/>
      <c r="F745" s="1"/>
      <c r="G745" s="1"/>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AH745" s="38"/>
      <c r="AI745" s="38"/>
      <c r="AJ745" s="38"/>
      <c r="AK745" s="38"/>
      <c r="AL745" s="38"/>
      <c r="AM745" s="38"/>
      <c r="AN745" s="38"/>
      <c r="AO745" s="38"/>
      <c r="AP745" s="38"/>
      <c r="AQ745" s="38"/>
      <c r="AR745" s="38"/>
      <c r="AS745" s="38"/>
      <c r="AT745" s="38"/>
      <c r="AU745" s="38"/>
      <c r="AV745" s="38"/>
    </row>
    <row r="746" spans="1:48" ht="15.5">
      <c r="A746" s="1"/>
      <c r="B746" s="1"/>
      <c r="C746" s="1"/>
      <c r="D746" s="1"/>
      <c r="E746" s="1"/>
      <c r="F746" s="1"/>
      <c r="G746" s="1"/>
      <c r="H746" s="38"/>
      <c r="I746" s="38"/>
      <c r="J746" s="38"/>
      <c r="K746" s="38"/>
      <c r="L746" s="38"/>
      <c r="M746" s="38"/>
      <c r="N746" s="38"/>
      <c r="O746" s="38"/>
      <c r="P746" s="38"/>
      <c r="Q746" s="38"/>
      <c r="R746" s="38"/>
      <c r="S746" s="38"/>
      <c r="T746" s="38"/>
      <c r="U746" s="38"/>
      <c r="V746" s="38"/>
      <c r="W746" s="38"/>
      <c r="X746" s="38"/>
      <c r="Y746" s="38"/>
      <c r="Z746" s="38"/>
      <c r="AA746" s="38"/>
      <c r="AB746" s="38"/>
      <c r="AC746" s="38"/>
      <c r="AD746" s="38"/>
      <c r="AE746" s="38"/>
      <c r="AF746" s="38"/>
      <c r="AG746" s="38"/>
      <c r="AH746" s="38"/>
      <c r="AI746" s="38"/>
      <c r="AJ746" s="38"/>
      <c r="AK746" s="38"/>
      <c r="AL746" s="38"/>
      <c r="AM746" s="38"/>
      <c r="AN746" s="38"/>
      <c r="AO746" s="38"/>
      <c r="AP746" s="38"/>
      <c r="AQ746" s="38"/>
      <c r="AR746" s="38"/>
      <c r="AS746" s="38"/>
      <c r="AT746" s="38"/>
      <c r="AU746" s="38"/>
      <c r="AV746" s="38"/>
    </row>
    <row r="747" spans="1:48" ht="15.5">
      <c r="A747" s="1"/>
      <c r="B747" s="1"/>
      <c r="C747" s="1"/>
      <c r="D747" s="1"/>
      <c r="E747" s="1"/>
      <c r="F747" s="1"/>
      <c r="G747" s="1"/>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AH747" s="38"/>
      <c r="AI747" s="38"/>
      <c r="AJ747" s="38"/>
      <c r="AK747" s="38"/>
      <c r="AL747" s="38"/>
      <c r="AM747" s="38"/>
      <c r="AN747" s="38"/>
      <c r="AO747" s="38"/>
      <c r="AP747" s="38"/>
      <c r="AQ747" s="38"/>
      <c r="AR747" s="38"/>
      <c r="AS747" s="38"/>
      <c r="AT747" s="38"/>
      <c r="AU747" s="38"/>
      <c r="AV747" s="38"/>
    </row>
    <row r="748" spans="1:48" ht="15.5">
      <c r="A748" s="1"/>
      <c r="B748" s="1"/>
      <c r="C748" s="1"/>
      <c r="D748" s="1"/>
      <c r="E748" s="1"/>
      <c r="F748" s="1"/>
      <c r="G748" s="1"/>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c r="AI748" s="38"/>
      <c r="AJ748" s="38"/>
      <c r="AK748" s="38"/>
      <c r="AL748" s="38"/>
      <c r="AM748" s="38"/>
      <c r="AN748" s="38"/>
      <c r="AO748" s="38"/>
      <c r="AP748" s="38"/>
      <c r="AQ748" s="38"/>
      <c r="AR748" s="38"/>
      <c r="AS748" s="38"/>
      <c r="AT748" s="38"/>
      <c r="AU748" s="38"/>
      <c r="AV748" s="38"/>
    </row>
    <row r="749" spans="1:48" ht="15.5">
      <c r="A749" s="1"/>
      <c r="B749" s="1"/>
      <c r="C749" s="1"/>
      <c r="D749" s="1"/>
      <c r="E749" s="1"/>
      <c r="F749" s="1"/>
      <c r="G749" s="1"/>
      <c r="H749" s="38"/>
      <c r="I749" s="38"/>
      <c r="J749" s="38"/>
      <c r="K749" s="38"/>
      <c r="L749" s="38"/>
      <c r="M749" s="38"/>
      <c r="N749" s="38"/>
      <c r="O749" s="38"/>
      <c r="P749" s="38"/>
      <c r="Q749" s="38"/>
      <c r="R749" s="38"/>
      <c r="S749" s="38"/>
      <c r="T749" s="38"/>
      <c r="U749" s="38"/>
      <c r="V749" s="38"/>
      <c r="W749" s="38"/>
      <c r="X749" s="38"/>
      <c r="Y749" s="38"/>
      <c r="Z749" s="38"/>
      <c r="AA749" s="38"/>
      <c r="AB749" s="38"/>
      <c r="AC749" s="38"/>
      <c r="AD749" s="38"/>
      <c r="AE749" s="38"/>
      <c r="AF749" s="38"/>
      <c r="AG749" s="38"/>
      <c r="AH749" s="38"/>
      <c r="AI749" s="38"/>
      <c r="AJ749" s="38"/>
      <c r="AK749" s="38"/>
      <c r="AL749" s="38"/>
      <c r="AM749" s="38"/>
      <c r="AN749" s="38"/>
      <c r="AO749" s="38"/>
      <c r="AP749" s="38"/>
      <c r="AQ749" s="38"/>
      <c r="AR749" s="38"/>
      <c r="AS749" s="38"/>
      <c r="AT749" s="38"/>
      <c r="AU749" s="38"/>
      <c r="AV749" s="38"/>
    </row>
    <row r="750" spans="1:48" ht="15.5">
      <c r="A750" s="1"/>
      <c r="B750" s="1"/>
      <c r="C750" s="1"/>
      <c r="D750" s="1"/>
      <c r="E750" s="1"/>
      <c r="F750" s="1"/>
      <c r="G750" s="1"/>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c r="AO750" s="38"/>
      <c r="AP750" s="38"/>
      <c r="AQ750" s="38"/>
      <c r="AR750" s="38"/>
      <c r="AS750" s="38"/>
      <c r="AT750" s="38"/>
      <c r="AU750" s="38"/>
      <c r="AV750" s="38"/>
    </row>
    <row r="751" spans="1:48" ht="15.5">
      <c r="A751" s="1"/>
      <c r="B751" s="1"/>
      <c r="C751" s="1"/>
      <c r="D751" s="1"/>
      <c r="E751" s="1"/>
      <c r="F751" s="1"/>
      <c r="G751" s="1"/>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c r="AO751" s="38"/>
      <c r="AP751" s="38"/>
      <c r="AQ751" s="38"/>
      <c r="AR751" s="38"/>
      <c r="AS751" s="38"/>
      <c r="AT751" s="38"/>
      <c r="AU751" s="38"/>
      <c r="AV751" s="38"/>
    </row>
    <row r="752" spans="1:48" ht="15.5">
      <c r="A752" s="1"/>
      <c r="B752" s="1"/>
      <c r="C752" s="1"/>
      <c r="D752" s="1"/>
      <c r="E752" s="1"/>
      <c r="F752" s="1"/>
      <c r="G752" s="1"/>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c r="AQ752" s="38"/>
      <c r="AR752" s="38"/>
      <c r="AS752" s="38"/>
      <c r="AT752" s="38"/>
      <c r="AU752" s="38"/>
      <c r="AV752" s="38"/>
    </row>
    <row r="753" spans="1:48" ht="15.5">
      <c r="A753" s="1"/>
      <c r="B753" s="1"/>
      <c r="C753" s="1"/>
      <c r="D753" s="1"/>
      <c r="E753" s="1"/>
      <c r="F753" s="1"/>
      <c r="G753" s="1"/>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c r="AQ753" s="38"/>
      <c r="AR753" s="38"/>
      <c r="AS753" s="38"/>
      <c r="AT753" s="38"/>
      <c r="AU753" s="38"/>
      <c r="AV753" s="38"/>
    </row>
    <row r="754" spans="1:48" ht="15.5">
      <c r="A754" s="1"/>
      <c r="B754" s="1"/>
      <c r="C754" s="1"/>
      <c r="D754" s="1"/>
      <c r="E754" s="1"/>
      <c r="F754" s="1"/>
      <c r="G754" s="1"/>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c r="AO754" s="38"/>
      <c r="AP754" s="38"/>
      <c r="AQ754" s="38"/>
      <c r="AR754" s="38"/>
      <c r="AS754" s="38"/>
      <c r="AT754" s="38"/>
      <c r="AU754" s="38"/>
      <c r="AV754" s="38"/>
    </row>
    <row r="755" spans="1:48" ht="15.5">
      <c r="A755" s="1"/>
      <c r="B755" s="1"/>
      <c r="C755" s="1"/>
      <c r="D755" s="1"/>
      <c r="E755" s="1"/>
      <c r="F755" s="1"/>
      <c r="G755" s="1"/>
      <c r="H755" s="38"/>
      <c r="I755" s="38"/>
      <c r="J755" s="38"/>
      <c r="K755" s="38"/>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c r="AQ755" s="38"/>
      <c r="AR755" s="38"/>
      <c r="AS755" s="38"/>
      <c r="AT755" s="38"/>
      <c r="AU755" s="38"/>
      <c r="AV755" s="38"/>
    </row>
    <row r="756" spans="1:48" ht="15.5">
      <c r="A756" s="1"/>
      <c r="B756" s="1"/>
      <c r="C756" s="1"/>
      <c r="D756" s="1"/>
      <c r="E756" s="1"/>
      <c r="F756" s="1"/>
      <c r="G756" s="1"/>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c r="AI756" s="38"/>
      <c r="AJ756" s="38"/>
      <c r="AK756" s="38"/>
      <c r="AL756" s="38"/>
      <c r="AM756" s="38"/>
      <c r="AN756" s="38"/>
      <c r="AO756" s="38"/>
      <c r="AP756" s="38"/>
      <c r="AQ756" s="38"/>
      <c r="AR756" s="38"/>
      <c r="AS756" s="38"/>
      <c r="AT756" s="38"/>
      <c r="AU756" s="38"/>
      <c r="AV756" s="38"/>
    </row>
    <row r="757" spans="1:48" ht="15.5">
      <c r="A757" s="1"/>
      <c r="B757" s="1"/>
      <c r="C757" s="1"/>
      <c r="D757" s="1"/>
      <c r="E757" s="1"/>
      <c r="F757" s="1"/>
      <c r="G757" s="1"/>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c r="AO757" s="38"/>
      <c r="AP757" s="38"/>
      <c r="AQ757" s="38"/>
      <c r="AR757" s="38"/>
      <c r="AS757" s="38"/>
      <c r="AT757" s="38"/>
      <c r="AU757" s="38"/>
      <c r="AV757" s="38"/>
    </row>
    <row r="758" spans="1:48" ht="15.5">
      <c r="A758" s="1"/>
      <c r="B758" s="1"/>
      <c r="C758" s="1"/>
      <c r="D758" s="1"/>
      <c r="E758" s="1"/>
      <c r="F758" s="1"/>
      <c r="G758" s="1"/>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c r="AO758" s="38"/>
      <c r="AP758" s="38"/>
      <c r="AQ758" s="38"/>
      <c r="AR758" s="38"/>
      <c r="AS758" s="38"/>
      <c r="AT758" s="38"/>
      <c r="AU758" s="38"/>
      <c r="AV758" s="38"/>
    </row>
    <row r="759" spans="1:48" ht="15.5">
      <c r="A759" s="1"/>
      <c r="B759" s="1"/>
      <c r="C759" s="1"/>
      <c r="D759" s="1"/>
      <c r="E759" s="1"/>
      <c r="F759" s="1"/>
      <c r="G759" s="1"/>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c r="AO759" s="38"/>
      <c r="AP759" s="38"/>
      <c r="AQ759" s="38"/>
      <c r="AR759" s="38"/>
      <c r="AS759" s="38"/>
      <c r="AT759" s="38"/>
      <c r="AU759" s="38"/>
      <c r="AV759" s="38"/>
    </row>
    <row r="760" spans="1:48" ht="15.5">
      <c r="A760" s="1"/>
      <c r="B760" s="1"/>
      <c r="C760" s="1"/>
      <c r="D760" s="1"/>
      <c r="E760" s="1"/>
      <c r="F760" s="1"/>
      <c r="G760" s="1"/>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c r="AO760" s="38"/>
      <c r="AP760" s="38"/>
      <c r="AQ760" s="38"/>
      <c r="AR760" s="38"/>
      <c r="AS760" s="38"/>
      <c r="AT760" s="38"/>
      <c r="AU760" s="38"/>
      <c r="AV760" s="38"/>
    </row>
    <row r="761" spans="1:48" ht="15.5">
      <c r="A761" s="1"/>
      <c r="B761" s="1"/>
      <c r="C761" s="1"/>
      <c r="D761" s="1"/>
      <c r="E761" s="1"/>
      <c r="F761" s="1"/>
      <c r="G761" s="1"/>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c r="AO761" s="38"/>
      <c r="AP761" s="38"/>
      <c r="AQ761" s="38"/>
      <c r="AR761" s="38"/>
      <c r="AS761" s="38"/>
      <c r="AT761" s="38"/>
      <c r="AU761" s="38"/>
      <c r="AV761" s="38"/>
    </row>
    <row r="762" spans="1:48" ht="15.5">
      <c r="A762" s="1"/>
      <c r="B762" s="1"/>
      <c r="C762" s="1"/>
      <c r="D762" s="1"/>
      <c r="E762" s="1"/>
      <c r="F762" s="1"/>
      <c r="G762" s="1"/>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c r="AO762" s="38"/>
      <c r="AP762" s="38"/>
      <c r="AQ762" s="38"/>
      <c r="AR762" s="38"/>
      <c r="AS762" s="38"/>
      <c r="AT762" s="38"/>
      <c r="AU762" s="38"/>
      <c r="AV762" s="38"/>
    </row>
    <row r="763" spans="1:48" ht="15.5">
      <c r="A763" s="1"/>
      <c r="B763" s="1"/>
      <c r="C763" s="1"/>
      <c r="D763" s="1"/>
      <c r="E763" s="1"/>
      <c r="F763" s="1"/>
      <c r="G763" s="1"/>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c r="AO763" s="38"/>
      <c r="AP763" s="38"/>
      <c r="AQ763" s="38"/>
      <c r="AR763" s="38"/>
      <c r="AS763" s="38"/>
      <c r="AT763" s="38"/>
      <c r="AU763" s="38"/>
      <c r="AV763" s="38"/>
    </row>
    <row r="764" spans="1:48" ht="15.5">
      <c r="A764" s="1"/>
      <c r="B764" s="1"/>
      <c r="C764" s="1"/>
      <c r="D764" s="1"/>
      <c r="E764" s="1"/>
      <c r="F764" s="1"/>
      <c r="G764" s="1"/>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c r="AO764" s="38"/>
      <c r="AP764" s="38"/>
      <c r="AQ764" s="38"/>
      <c r="AR764" s="38"/>
      <c r="AS764" s="38"/>
      <c r="AT764" s="38"/>
      <c r="AU764" s="38"/>
      <c r="AV764" s="38"/>
    </row>
    <row r="765" spans="1:48" ht="15.5">
      <c r="A765" s="1"/>
      <c r="B765" s="1"/>
      <c r="C765" s="1"/>
      <c r="D765" s="1"/>
      <c r="E765" s="1"/>
      <c r="F765" s="1"/>
      <c r="G765" s="1"/>
      <c r="H765" s="38"/>
      <c r="I765" s="38"/>
      <c r="J765" s="38"/>
      <c r="K765" s="38"/>
      <c r="L765" s="38"/>
      <c r="M765" s="38"/>
      <c r="N765" s="38"/>
      <c r="O765" s="38"/>
      <c r="P765" s="38"/>
      <c r="Q765" s="38"/>
      <c r="R765" s="38"/>
      <c r="S765" s="38"/>
      <c r="T765" s="38"/>
      <c r="U765" s="38"/>
      <c r="V765" s="38"/>
      <c r="W765" s="38"/>
      <c r="X765" s="38"/>
      <c r="Y765" s="38"/>
      <c r="Z765" s="38"/>
      <c r="AA765" s="38"/>
      <c r="AB765" s="38"/>
      <c r="AC765" s="38"/>
      <c r="AD765" s="38"/>
      <c r="AE765" s="38"/>
      <c r="AF765" s="38"/>
      <c r="AG765" s="38"/>
      <c r="AH765" s="38"/>
      <c r="AI765" s="38"/>
      <c r="AJ765" s="38"/>
      <c r="AK765" s="38"/>
      <c r="AL765" s="38"/>
      <c r="AM765" s="38"/>
      <c r="AN765" s="38"/>
      <c r="AO765" s="38"/>
      <c r="AP765" s="38"/>
      <c r="AQ765" s="38"/>
      <c r="AR765" s="38"/>
      <c r="AS765" s="38"/>
      <c r="AT765" s="38"/>
      <c r="AU765" s="38"/>
      <c r="AV765" s="38"/>
    </row>
    <row r="766" spans="1:48" ht="15.5">
      <c r="A766" s="1"/>
      <c r="B766" s="1"/>
      <c r="C766" s="1"/>
      <c r="D766" s="1"/>
      <c r="E766" s="1"/>
      <c r="F766" s="1"/>
      <c r="G766" s="1"/>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AH766" s="38"/>
      <c r="AI766" s="38"/>
      <c r="AJ766" s="38"/>
      <c r="AK766" s="38"/>
      <c r="AL766" s="38"/>
      <c r="AM766" s="38"/>
      <c r="AN766" s="38"/>
      <c r="AO766" s="38"/>
      <c r="AP766" s="38"/>
      <c r="AQ766" s="38"/>
      <c r="AR766" s="38"/>
      <c r="AS766" s="38"/>
      <c r="AT766" s="38"/>
      <c r="AU766" s="38"/>
      <c r="AV766" s="38"/>
    </row>
    <row r="767" spans="1:48" ht="15.5">
      <c r="A767" s="1"/>
      <c r="B767" s="1"/>
      <c r="C767" s="1"/>
      <c r="D767" s="1"/>
      <c r="E767" s="1"/>
      <c r="F767" s="1"/>
      <c r="G767" s="1"/>
      <c r="H767" s="38"/>
      <c r="I767" s="38"/>
      <c r="J767" s="38"/>
      <c r="K767" s="38"/>
      <c r="L767" s="38"/>
      <c r="M767" s="38"/>
      <c r="N767" s="38"/>
      <c r="O767" s="38"/>
      <c r="P767" s="38"/>
      <c r="Q767" s="38"/>
      <c r="R767" s="38"/>
      <c r="S767" s="38"/>
      <c r="T767" s="38"/>
      <c r="U767" s="38"/>
      <c r="V767" s="38"/>
      <c r="W767" s="38"/>
      <c r="X767" s="38"/>
      <c r="Y767" s="38"/>
      <c r="Z767" s="38"/>
      <c r="AA767" s="38"/>
      <c r="AB767" s="38"/>
      <c r="AC767" s="38"/>
      <c r="AD767" s="38"/>
      <c r="AE767" s="38"/>
      <c r="AF767" s="38"/>
      <c r="AG767" s="38"/>
      <c r="AH767" s="38"/>
      <c r="AI767" s="38"/>
      <c r="AJ767" s="38"/>
      <c r="AK767" s="38"/>
      <c r="AL767" s="38"/>
      <c r="AM767" s="38"/>
      <c r="AN767" s="38"/>
      <c r="AO767" s="38"/>
      <c r="AP767" s="38"/>
      <c r="AQ767" s="38"/>
      <c r="AR767" s="38"/>
      <c r="AS767" s="38"/>
      <c r="AT767" s="38"/>
      <c r="AU767" s="38"/>
      <c r="AV767" s="38"/>
    </row>
    <row r="768" spans="1:48" ht="15.5">
      <c r="A768" s="1"/>
      <c r="B768" s="1"/>
      <c r="C768" s="1"/>
      <c r="D768" s="1"/>
      <c r="E768" s="1"/>
      <c r="F768" s="1"/>
      <c r="G768" s="1"/>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c r="AI768" s="38"/>
      <c r="AJ768" s="38"/>
      <c r="AK768" s="38"/>
      <c r="AL768" s="38"/>
      <c r="AM768" s="38"/>
      <c r="AN768" s="38"/>
      <c r="AO768" s="38"/>
      <c r="AP768" s="38"/>
      <c r="AQ768" s="38"/>
      <c r="AR768" s="38"/>
      <c r="AS768" s="38"/>
      <c r="AT768" s="38"/>
      <c r="AU768" s="38"/>
      <c r="AV768" s="38"/>
    </row>
    <row r="769" spans="1:48" ht="15.5">
      <c r="A769" s="1"/>
      <c r="B769" s="1"/>
      <c r="C769" s="1"/>
      <c r="D769" s="1"/>
      <c r="E769" s="1"/>
      <c r="F769" s="1"/>
      <c r="G769" s="1"/>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c r="AI769" s="38"/>
      <c r="AJ769" s="38"/>
      <c r="AK769" s="38"/>
      <c r="AL769" s="38"/>
      <c r="AM769" s="38"/>
      <c r="AN769" s="38"/>
      <c r="AO769" s="38"/>
      <c r="AP769" s="38"/>
      <c r="AQ769" s="38"/>
      <c r="AR769" s="38"/>
      <c r="AS769" s="38"/>
      <c r="AT769" s="38"/>
      <c r="AU769" s="38"/>
      <c r="AV769" s="38"/>
    </row>
    <row r="770" spans="1:48" ht="15.5">
      <c r="A770" s="1"/>
      <c r="B770" s="1"/>
      <c r="C770" s="1"/>
      <c r="D770" s="1"/>
      <c r="E770" s="1"/>
      <c r="F770" s="1"/>
      <c r="G770" s="1"/>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c r="AF770" s="38"/>
      <c r="AG770" s="38"/>
      <c r="AH770" s="38"/>
      <c r="AI770" s="38"/>
      <c r="AJ770" s="38"/>
      <c r="AK770" s="38"/>
      <c r="AL770" s="38"/>
      <c r="AM770" s="38"/>
      <c r="AN770" s="38"/>
      <c r="AO770" s="38"/>
      <c r="AP770" s="38"/>
      <c r="AQ770" s="38"/>
      <c r="AR770" s="38"/>
      <c r="AS770" s="38"/>
      <c r="AT770" s="38"/>
      <c r="AU770" s="38"/>
      <c r="AV770" s="38"/>
    </row>
    <row r="771" spans="1:48" ht="15.5">
      <c r="A771" s="1"/>
      <c r="B771" s="1"/>
      <c r="C771" s="1"/>
      <c r="D771" s="1"/>
      <c r="E771" s="1"/>
      <c r="F771" s="1"/>
      <c r="G771" s="1"/>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c r="AH771" s="38"/>
      <c r="AI771" s="38"/>
      <c r="AJ771" s="38"/>
      <c r="AK771" s="38"/>
      <c r="AL771" s="38"/>
      <c r="AM771" s="38"/>
      <c r="AN771" s="38"/>
      <c r="AO771" s="38"/>
      <c r="AP771" s="38"/>
      <c r="AQ771" s="38"/>
      <c r="AR771" s="38"/>
      <c r="AS771" s="38"/>
      <c r="AT771" s="38"/>
      <c r="AU771" s="38"/>
      <c r="AV771" s="38"/>
    </row>
    <row r="772" spans="1:48" ht="15.5">
      <c r="A772" s="1"/>
      <c r="B772" s="1"/>
      <c r="C772" s="1"/>
      <c r="D772" s="1"/>
      <c r="E772" s="1"/>
      <c r="F772" s="1"/>
      <c r="G772" s="1"/>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c r="AE772" s="38"/>
      <c r="AF772" s="38"/>
      <c r="AG772" s="38"/>
      <c r="AH772" s="38"/>
      <c r="AI772" s="38"/>
      <c r="AJ772" s="38"/>
      <c r="AK772" s="38"/>
      <c r="AL772" s="38"/>
      <c r="AM772" s="38"/>
      <c r="AN772" s="38"/>
      <c r="AO772" s="38"/>
      <c r="AP772" s="38"/>
      <c r="AQ772" s="38"/>
      <c r="AR772" s="38"/>
      <c r="AS772" s="38"/>
      <c r="AT772" s="38"/>
      <c r="AU772" s="38"/>
      <c r="AV772" s="38"/>
    </row>
    <row r="773" spans="1:48" ht="15.5">
      <c r="A773" s="1"/>
      <c r="B773" s="1"/>
      <c r="C773" s="1"/>
      <c r="D773" s="1"/>
      <c r="E773" s="1"/>
      <c r="F773" s="1"/>
      <c r="G773" s="1"/>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c r="AE773" s="38"/>
      <c r="AF773" s="38"/>
      <c r="AG773" s="38"/>
      <c r="AH773" s="38"/>
      <c r="AI773" s="38"/>
      <c r="AJ773" s="38"/>
      <c r="AK773" s="38"/>
      <c r="AL773" s="38"/>
      <c r="AM773" s="38"/>
      <c r="AN773" s="38"/>
      <c r="AO773" s="38"/>
      <c r="AP773" s="38"/>
      <c r="AQ773" s="38"/>
      <c r="AR773" s="38"/>
      <c r="AS773" s="38"/>
      <c r="AT773" s="38"/>
      <c r="AU773" s="38"/>
      <c r="AV773" s="38"/>
    </row>
    <row r="774" spans="1:48" ht="15.5">
      <c r="A774" s="1"/>
      <c r="B774" s="1"/>
      <c r="C774" s="1"/>
      <c r="D774" s="1"/>
      <c r="E774" s="1"/>
      <c r="F774" s="1"/>
      <c r="G774" s="1"/>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c r="AH774" s="38"/>
      <c r="AI774" s="38"/>
      <c r="AJ774" s="38"/>
      <c r="AK774" s="38"/>
      <c r="AL774" s="38"/>
      <c r="AM774" s="38"/>
      <c r="AN774" s="38"/>
      <c r="AO774" s="38"/>
      <c r="AP774" s="38"/>
      <c r="AQ774" s="38"/>
      <c r="AR774" s="38"/>
      <c r="AS774" s="38"/>
      <c r="AT774" s="38"/>
      <c r="AU774" s="38"/>
      <c r="AV774" s="38"/>
    </row>
    <row r="775" spans="1:48" ht="15.5">
      <c r="A775" s="1"/>
      <c r="B775" s="1"/>
      <c r="C775" s="1"/>
      <c r="D775" s="1"/>
      <c r="E775" s="1"/>
      <c r="F775" s="1"/>
      <c r="G775" s="1"/>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c r="AI775" s="38"/>
      <c r="AJ775" s="38"/>
      <c r="AK775" s="38"/>
      <c r="AL775" s="38"/>
      <c r="AM775" s="38"/>
      <c r="AN775" s="38"/>
      <c r="AO775" s="38"/>
      <c r="AP775" s="38"/>
      <c r="AQ775" s="38"/>
      <c r="AR775" s="38"/>
      <c r="AS775" s="38"/>
      <c r="AT775" s="38"/>
      <c r="AU775" s="38"/>
      <c r="AV775" s="38"/>
    </row>
    <row r="776" spans="1:48" ht="15.5">
      <c r="A776" s="1"/>
      <c r="B776" s="1"/>
      <c r="C776" s="1"/>
      <c r="D776" s="1"/>
      <c r="E776" s="1"/>
      <c r="F776" s="1"/>
      <c r="G776" s="1"/>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c r="AE776" s="38"/>
      <c r="AF776" s="38"/>
      <c r="AG776" s="38"/>
      <c r="AH776" s="38"/>
      <c r="AI776" s="38"/>
      <c r="AJ776" s="38"/>
      <c r="AK776" s="38"/>
      <c r="AL776" s="38"/>
      <c r="AM776" s="38"/>
      <c r="AN776" s="38"/>
      <c r="AO776" s="38"/>
      <c r="AP776" s="38"/>
      <c r="AQ776" s="38"/>
      <c r="AR776" s="38"/>
      <c r="AS776" s="38"/>
      <c r="AT776" s="38"/>
      <c r="AU776" s="38"/>
      <c r="AV776" s="38"/>
    </row>
    <row r="777" spans="1:48" ht="15.5">
      <c r="A777" s="1"/>
      <c r="B777" s="1"/>
      <c r="C777" s="1"/>
      <c r="D777" s="1"/>
      <c r="E777" s="1"/>
      <c r="F777" s="1"/>
      <c r="G777" s="1"/>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c r="AH777" s="38"/>
      <c r="AI777" s="38"/>
      <c r="AJ777" s="38"/>
      <c r="AK777" s="38"/>
      <c r="AL777" s="38"/>
      <c r="AM777" s="38"/>
      <c r="AN777" s="38"/>
      <c r="AO777" s="38"/>
      <c r="AP777" s="38"/>
      <c r="AQ777" s="38"/>
      <c r="AR777" s="38"/>
      <c r="AS777" s="38"/>
      <c r="AT777" s="38"/>
      <c r="AU777" s="38"/>
      <c r="AV777" s="38"/>
    </row>
    <row r="778" spans="1:48" ht="15.5">
      <c r="A778" s="1"/>
      <c r="B778" s="1"/>
      <c r="C778" s="1"/>
      <c r="D778" s="1"/>
      <c r="E778" s="1"/>
      <c r="F778" s="1"/>
      <c r="G778" s="1"/>
      <c r="H778" s="38"/>
      <c r="I778" s="38"/>
      <c r="J778" s="38"/>
      <c r="K778" s="38"/>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c r="AI778" s="38"/>
      <c r="AJ778" s="38"/>
      <c r="AK778" s="38"/>
      <c r="AL778" s="38"/>
      <c r="AM778" s="38"/>
      <c r="AN778" s="38"/>
      <c r="AO778" s="38"/>
      <c r="AP778" s="38"/>
      <c r="AQ778" s="38"/>
      <c r="AR778" s="38"/>
      <c r="AS778" s="38"/>
      <c r="AT778" s="38"/>
      <c r="AU778" s="38"/>
      <c r="AV778" s="38"/>
    </row>
    <row r="779" spans="1:48" ht="15.5">
      <c r="A779" s="1"/>
      <c r="B779" s="1"/>
      <c r="C779" s="1"/>
      <c r="D779" s="1"/>
      <c r="E779" s="1"/>
      <c r="F779" s="1"/>
      <c r="G779" s="1"/>
      <c r="H779" s="38"/>
      <c r="I779" s="38"/>
      <c r="J779" s="38"/>
      <c r="K779" s="38"/>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c r="AI779" s="38"/>
      <c r="AJ779" s="38"/>
      <c r="AK779" s="38"/>
      <c r="AL779" s="38"/>
      <c r="AM779" s="38"/>
      <c r="AN779" s="38"/>
      <c r="AO779" s="38"/>
      <c r="AP779" s="38"/>
      <c r="AQ779" s="38"/>
      <c r="AR779" s="38"/>
      <c r="AS779" s="38"/>
      <c r="AT779" s="38"/>
      <c r="AU779" s="38"/>
      <c r="AV779" s="38"/>
    </row>
    <row r="780" spans="1:48" ht="15.5">
      <c r="A780" s="1"/>
      <c r="B780" s="1"/>
      <c r="C780" s="1"/>
      <c r="D780" s="1"/>
      <c r="E780" s="1"/>
      <c r="F780" s="1"/>
      <c r="G780" s="1"/>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c r="AE780" s="38"/>
      <c r="AF780" s="38"/>
      <c r="AG780" s="38"/>
      <c r="AH780" s="38"/>
      <c r="AI780" s="38"/>
      <c r="AJ780" s="38"/>
      <c r="AK780" s="38"/>
      <c r="AL780" s="38"/>
      <c r="AM780" s="38"/>
      <c r="AN780" s="38"/>
      <c r="AO780" s="38"/>
      <c r="AP780" s="38"/>
      <c r="AQ780" s="38"/>
      <c r="AR780" s="38"/>
      <c r="AS780" s="38"/>
      <c r="AT780" s="38"/>
      <c r="AU780" s="38"/>
      <c r="AV780" s="38"/>
    </row>
    <row r="781" spans="1:48" ht="15.5">
      <c r="A781" s="1"/>
      <c r="B781" s="1"/>
      <c r="C781" s="1"/>
      <c r="D781" s="1"/>
      <c r="E781" s="1"/>
      <c r="F781" s="1"/>
      <c r="G781" s="1"/>
      <c r="H781" s="38"/>
      <c r="I781" s="38"/>
      <c r="J781" s="38"/>
      <c r="K781" s="38"/>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c r="AI781" s="38"/>
      <c r="AJ781" s="38"/>
      <c r="AK781" s="38"/>
      <c r="AL781" s="38"/>
      <c r="AM781" s="38"/>
      <c r="AN781" s="38"/>
      <c r="AO781" s="38"/>
      <c r="AP781" s="38"/>
      <c r="AQ781" s="38"/>
      <c r="AR781" s="38"/>
      <c r="AS781" s="38"/>
      <c r="AT781" s="38"/>
      <c r="AU781" s="38"/>
      <c r="AV781" s="38"/>
    </row>
    <row r="782" spans="1:48" ht="15.5">
      <c r="A782" s="1"/>
      <c r="B782" s="1"/>
      <c r="C782" s="1"/>
      <c r="D782" s="1"/>
      <c r="E782" s="1"/>
      <c r="F782" s="1"/>
      <c r="G782" s="1"/>
      <c r="H782" s="38"/>
      <c r="I782" s="38"/>
      <c r="J782" s="38"/>
      <c r="K782" s="38"/>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c r="AI782" s="38"/>
      <c r="AJ782" s="38"/>
      <c r="AK782" s="38"/>
      <c r="AL782" s="38"/>
      <c r="AM782" s="38"/>
      <c r="AN782" s="38"/>
      <c r="AO782" s="38"/>
      <c r="AP782" s="38"/>
      <c r="AQ782" s="38"/>
      <c r="AR782" s="38"/>
      <c r="AS782" s="38"/>
      <c r="AT782" s="38"/>
      <c r="AU782" s="38"/>
      <c r="AV782" s="38"/>
    </row>
    <row r="783" spans="1:48" ht="15.5">
      <c r="A783" s="1"/>
      <c r="B783" s="1"/>
      <c r="C783" s="1"/>
      <c r="D783" s="1"/>
      <c r="E783" s="1"/>
      <c r="F783" s="1"/>
      <c r="G783" s="1"/>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c r="AI783" s="38"/>
      <c r="AJ783" s="38"/>
      <c r="AK783" s="38"/>
      <c r="AL783" s="38"/>
      <c r="AM783" s="38"/>
      <c r="AN783" s="38"/>
      <c r="AO783" s="38"/>
      <c r="AP783" s="38"/>
      <c r="AQ783" s="38"/>
      <c r="AR783" s="38"/>
      <c r="AS783" s="38"/>
      <c r="AT783" s="38"/>
      <c r="AU783" s="38"/>
      <c r="AV783" s="38"/>
    </row>
    <row r="784" spans="1:48" ht="15.5">
      <c r="A784" s="1"/>
      <c r="B784" s="1"/>
      <c r="C784" s="1"/>
      <c r="D784" s="1"/>
      <c r="E784" s="1"/>
      <c r="F784" s="1"/>
      <c r="G784" s="1"/>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c r="AE784" s="38"/>
      <c r="AF784" s="38"/>
      <c r="AG784" s="38"/>
      <c r="AH784" s="38"/>
      <c r="AI784" s="38"/>
      <c r="AJ784" s="38"/>
      <c r="AK784" s="38"/>
      <c r="AL784" s="38"/>
      <c r="AM784" s="38"/>
      <c r="AN784" s="38"/>
      <c r="AO784" s="38"/>
      <c r="AP784" s="38"/>
      <c r="AQ784" s="38"/>
      <c r="AR784" s="38"/>
      <c r="AS784" s="38"/>
      <c r="AT784" s="38"/>
      <c r="AU784" s="38"/>
      <c r="AV784" s="38"/>
    </row>
    <row r="785" spans="1:48" ht="15.5">
      <c r="A785" s="1"/>
      <c r="B785" s="1"/>
      <c r="C785" s="1"/>
      <c r="D785" s="1"/>
      <c r="E785" s="1"/>
      <c r="F785" s="1"/>
      <c r="G785" s="1"/>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c r="AI785" s="38"/>
      <c r="AJ785" s="38"/>
      <c r="AK785" s="38"/>
      <c r="AL785" s="38"/>
      <c r="AM785" s="38"/>
      <c r="AN785" s="38"/>
      <c r="AO785" s="38"/>
      <c r="AP785" s="38"/>
      <c r="AQ785" s="38"/>
      <c r="AR785" s="38"/>
      <c r="AS785" s="38"/>
      <c r="AT785" s="38"/>
      <c r="AU785" s="38"/>
      <c r="AV785" s="38"/>
    </row>
    <row r="786" spans="1:48" ht="15.5">
      <c r="A786" s="1"/>
      <c r="B786" s="1"/>
      <c r="C786" s="1"/>
      <c r="D786" s="1"/>
      <c r="E786" s="1"/>
      <c r="F786" s="1"/>
      <c r="G786" s="1"/>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c r="AI786" s="38"/>
      <c r="AJ786" s="38"/>
      <c r="AK786" s="38"/>
      <c r="AL786" s="38"/>
      <c r="AM786" s="38"/>
      <c r="AN786" s="38"/>
      <c r="AO786" s="38"/>
      <c r="AP786" s="38"/>
      <c r="AQ786" s="38"/>
      <c r="AR786" s="38"/>
      <c r="AS786" s="38"/>
      <c r="AT786" s="38"/>
      <c r="AU786" s="38"/>
      <c r="AV786" s="38"/>
    </row>
    <row r="787" spans="1:48" ht="15.5">
      <c r="A787" s="1"/>
      <c r="B787" s="1"/>
      <c r="C787" s="1"/>
      <c r="D787" s="1"/>
      <c r="E787" s="1"/>
      <c r="F787" s="1"/>
      <c r="G787" s="1"/>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c r="AI787" s="38"/>
      <c r="AJ787" s="38"/>
      <c r="AK787" s="38"/>
      <c r="AL787" s="38"/>
      <c r="AM787" s="38"/>
      <c r="AN787" s="38"/>
      <c r="AO787" s="38"/>
      <c r="AP787" s="38"/>
      <c r="AQ787" s="38"/>
      <c r="AR787" s="38"/>
      <c r="AS787" s="38"/>
      <c r="AT787" s="38"/>
      <c r="AU787" s="38"/>
      <c r="AV787" s="38"/>
    </row>
    <row r="788" spans="1:48" ht="15.5">
      <c r="A788" s="1"/>
      <c r="B788" s="1"/>
      <c r="C788" s="1"/>
      <c r="D788" s="1"/>
      <c r="E788" s="1"/>
      <c r="F788" s="1"/>
      <c r="G788" s="1"/>
      <c r="H788" s="38"/>
      <c r="I788" s="38"/>
      <c r="J788" s="38"/>
      <c r="K788" s="38"/>
      <c r="L788" s="38"/>
      <c r="M788" s="38"/>
      <c r="N788" s="38"/>
      <c r="O788" s="38"/>
      <c r="P788" s="38"/>
      <c r="Q788" s="38"/>
      <c r="R788" s="38"/>
      <c r="S788" s="38"/>
      <c r="T788" s="38"/>
      <c r="U788" s="38"/>
      <c r="V788" s="38"/>
      <c r="W788" s="38"/>
      <c r="X788" s="38"/>
      <c r="Y788" s="38"/>
      <c r="Z788" s="38"/>
      <c r="AA788" s="38"/>
      <c r="AB788" s="38"/>
      <c r="AC788" s="38"/>
      <c r="AD788" s="38"/>
      <c r="AE788" s="38"/>
      <c r="AF788" s="38"/>
      <c r="AG788" s="38"/>
      <c r="AH788" s="38"/>
      <c r="AI788" s="38"/>
      <c r="AJ788" s="38"/>
      <c r="AK788" s="38"/>
      <c r="AL788" s="38"/>
      <c r="AM788" s="38"/>
      <c r="AN788" s="38"/>
      <c r="AO788" s="38"/>
      <c r="AP788" s="38"/>
      <c r="AQ788" s="38"/>
      <c r="AR788" s="38"/>
      <c r="AS788" s="38"/>
      <c r="AT788" s="38"/>
      <c r="AU788" s="38"/>
      <c r="AV788" s="38"/>
    </row>
    <row r="789" spans="1:48" ht="15.5">
      <c r="A789" s="1"/>
      <c r="B789" s="1"/>
      <c r="C789" s="1"/>
      <c r="D789" s="1"/>
      <c r="E789" s="1"/>
      <c r="F789" s="1"/>
      <c r="G789" s="1"/>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c r="AO789" s="38"/>
      <c r="AP789" s="38"/>
      <c r="AQ789" s="38"/>
      <c r="AR789" s="38"/>
      <c r="AS789" s="38"/>
      <c r="AT789" s="38"/>
      <c r="AU789" s="38"/>
      <c r="AV789" s="38"/>
    </row>
    <row r="790" spans="1:48" ht="15.5">
      <c r="A790" s="1"/>
      <c r="B790" s="1"/>
      <c r="C790" s="1"/>
      <c r="D790" s="1"/>
      <c r="E790" s="1"/>
      <c r="F790" s="1"/>
      <c r="G790" s="1"/>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c r="AO790" s="38"/>
      <c r="AP790" s="38"/>
      <c r="AQ790" s="38"/>
      <c r="AR790" s="38"/>
      <c r="AS790" s="38"/>
      <c r="AT790" s="38"/>
      <c r="AU790" s="38"/>
      <c r="AV790" s="38"/>
    </row>
    <row r="791" spans="1:48" ht="15.5">
      <c r="A791" s="1"/>
      <c r="B791" s="1"/>
      <c r="C791" s="1"/>
      <c r="D791" s="1"/>
      <c r="E791" s="1"/>
      <c r="F791" s="1"/>
      <c r="G791" s="1"/>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c r="AO791" s="38"/>
      <c r="AP791" s="38"/>
      <c r="AQ791" s="38"/>
      <c r="AR791" s="38"/>
      <c r="AS791" s="38"/>
      <c r="AT791" s="38"/>
      <c r="AU791" s="38"/>
      <c r="AV791" s="38"/>
    </row>
    <row r="792" spans="1:48" ht="15.5">
      <c r="A792" s="1"/>
      <c r="B792" s="1"/>
      <c r="C792" s="1"/>
      <c r="D792" s="1"/>
      <c r="E792" s="1"/>
      <c r="F792" s="1"/>
      <c r="G792" s="1"/>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c r="AO792" s="38"/>
      <c r="AP792" s="38"/>
      <c r="AQ792" s="38"/>
      <c r="AR792" s="38"/>
      <c r="AS792" s="38"/>
      <c r="AT792" s="38"/>
      <c r="AU792" s="38"/>
      <c r="AV792" s="38"/>
    </row>
    <row r="793" spans="1:48" ht="15.5">
      <c r="A793" s="1"/>
      <c r="B793" s="1"/>
      <c r="C793" s="1"/>
      <c r="D793" s="1"/>
      <c r="E793" s="1"/>
      <c r="F793" s="1"/>
      <c r="G793" s="1"/>
      <c r="H793" s="38"/>
      <c r="I793" s="38"/>
      <c r="J793" s="38"/>
      <c r="K793" s="38"/>
      <c r="L793" s="38"/>
      <c r="M793" s="38"/>
      <c r="N793" s="38"/>
      <c r="O793" s="38"/>
      <c r="P793" s="38"/>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c r="AO793" s="38"/>
      <c r="AP793" s="38"/>
      <c r="AQ793" s="38"/>
      <c r="AR793" s="38"/>
      <c r="AS793" s="38"/>
      <c r="AT793" s="38"/>
      <c r="AU793" s="38"/>
      <c r="AV793" s="38"/>
    </row>
    <row r="794" spans="1:48" ht="15.5">
      <c r="A794" s="1"/>
      <c r="B794" s="1"/>
      <c r="C794" s="1"/>
      <c r="D794" s="1"/>
      <c r="E794" s="1"/>
      <c r="F794" s="1"/>
      <c r="G794" s="1"/>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c r="AO794" s="38"/>
      <c r="AP794" s="38"/>
      <c r="AQ794" s="38"/>
      <c r="AR794" s="38"/>
      <c r="AS794" s="38"/>
      <c r="AT794" s="38"/>
      <c r="AU794" s="38"/>
      <c r="AV794" s="38"/>
    </row>
    <row r="795" spans="1:48" ht="15.5">
      <c r="A795" s="1"/>
      <c r="B795" s="1"/>
      <c r="C795" s="1"/>
      <c r="D795" s="1"/>
      <c r="E795" s="1"/>
      <c r="F795" s="1"/>
      <c r="G795" s="1"/>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c r="AO795" s="38"/>
      <c r="AP795" s="38"/>
      <c r="AQ795" s="38"/>
      <c r="AR795" s="38"/>
      <c r="AS795" s="38"/>
      <c r="AT795" s="38"/>
      <c r="AU795" s="38"/>
      <c r="AV795" s="38"/>
    </row>
    <row r="796" spans="1:48" ht="15.5">
      <c r="A796" s="1"/>
      <c r="B796" s="1"/>
      <c r="C796" s="1"/>
      <c r="D796" s="1"/>
      <c r="E796" s="1"/>
      <c r="F796" s="1"/>
      <c r="G796" s="1"/>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c r="AO796" s="38"/>
      <c r="AP796" s="38"/>
      <c r="AQ796" s="38"/>
      <c r="AR796" s="38"/>
      <c r="AS796" s="38"/>
      <c r="AT796" s="38"/>
      <c r="AU796" s="38"/>
      <c r="AV796" s="38"/>
    </row>
    <row r="797" spans="1:48" ht="15.5">
      <c r="A797" s="1"/>
      <c r="B797" s="1"/>
      <c r="C797" s="1"/>
      <c r="D797" s="1"/>
      <c r="E797" s="1"/>
      <c r="F797" s="1"/>
      <c r="G797" s="1"/>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c r="AO797" s="38"/>
      <c r="AP797" s="38"/>
      <c r="AQ797" s="38"/>
      <c r="AR797" s="38"/>
      <c r="AS797" s="38"/>
      <c r="AT797" s="38"/>
      <c r="AU797" s="38"/>
      <c r="AV797" s="38"/>
    </row>
    <row r="798" spans="1:48" ht="15.5">
      <c r="A798" s="1"/>
      <c r="B798" s="1"/>
      <c r="C798" s="1"/>
      <c r="D798" s="1"/>
      <c r="E798" s="1"/>
      <c r="F798" s="1"/>
      <c r="G798" s="1"/>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c r="AO798" s="38"/>
      <c r="AP798" s="38"/>
      <c r="AQ798" s="38"/>
      <c r="AR798" s="38"/>
      <c r="AS798" s="38"/>
      <c r="AT798" s="38"/>
      <c r="AU798" s="38"/>
      <c r="AV798" s="38"/>
    </row>
    <row r="799" spans="1:48" ht="15.5">
      <c r="A799" s="1"/>
      <c r="B799" s="1"/>
      <c r="C799" s="1"/>
      <c r="D799" s="1"/>
      <c r="E799" s="1"/>
      <c r="F799" s="1"/>
      <c r="G799" s="1"/>
      <c r="H799" s="38"/>
      <c r="I799" s="38"/>
      <c r="J799" s="38"/>
      <c r="K799" s="38"/>
      <c r="L799" s="38"/>
      <c r="M799" s="38"/>
      <c r="N799" s="38"/>
      <c r="O799" s="38"/>
      <c r="P799" s="38"/>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c r="AO799" s="38"/>
      <c r="AP799" s="38"/>
      <c r="AQ799" s="38"/>
      <c r="AR799" s="38"/>
      <c r="AS799" s="38"/>
      <c r="AT799" s="38"/>
      <c r="AU799" s="38"/>
      <c r="AV799" s="38"/>
    </row>
    <row r="800" spans="1:48" ht="15.5">
      <c r="A800" s="1"/>
      <c r="B800" s="1"/>
      <c r="C800" s="1"/>
      <c r="D800" s="1"/>
      <c r="E800" s="1"/>
      <c r="F800" s="1"/>
      <c r="G800" s="1"/>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c r="AO800" s="38"/>
      <c r="AP800" s="38"/>
      <c r="AQ800" s="38"/>
      <c r="AR800" s="38"/>
      <c r="AS800" s="38"/>
      <c r="AT800" s="38"/>
      <c r="AU800" s="38"/>
      <c r="AV800" s="38"/>
    </row>
    <row r="801" spans="1:48" ht="15.5">
      <c r="A801" s="1"/>
      <c r="B801" s="1"/>
      <c r="C801" s="1"/>
      <c r="D801" s="1"/>
      <c r="E801" s="1"/>
      <c r="F801" s="1"/>
      <c r="G801" s="1"/>
      <c r="H801" s="38"/>
      <c r="I801" s="38"/>
      <c r="J801" s="38"/>
      <c r="K801" s="38"/>
      <c r="L801" s="38"/>
      <c r="M801" s="38"/>
      <c r="N801" s="38"/>
      <c r="O801" s="38"/>
      <c r="P801" s="38"/>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c r="AO801" s="38"/>
      <c r="AP801" s="38"/>
      <c r="AQ801" s="38"/>
      <c r="AR801" s="38"/>
      <c r="AS801" s="38"/>
      <c r="AT801" s="38"/>
      <c r="AU801" s="38"/>
      <c r="AV801" s="38"/>
    </row>
    <row r="802" spans="1:48" ht="15.5">
      <c r="A802" s="1"/>
      <c r="B802" s="1"/>
      <c r="C802" s="1"/>
      <c r="D802" s="1"/>
      <c r="E802" s="1"/>
      <c r="F802" s="1"/>
      <c r="G802" s="1"/>
      <c r="H802" s="38"/>
      <c r="I802" s="38"/>
      <c r="J802" s="38"/>
      <c r="K802" s="38"/>
      <c r="L802" s="38"/>
      <c r="M802" s="38"/>
      <c r="N802" s="38"/>
      <c r="O802" s="38"/>
      <c r="P802" s="38"/>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c r="AO802" s="38"/>
      <c r="AP802" s="38"/>
      <c r="AQ802" s="38"/>
      <c r="AR802" s="38"/>
      <c r="AS802" s="38"/>
      <c r="AT802" s="38"/>
      <c r="AU802" s="38"/>
      <c r="AV802" s="38"/>
    </row>
    <row r="803" spans="1:48" ht="15.5">
      <c r="A803" s="1"/>
      <c r="B803" s="1"/>
      <c r="C803" s="1"/>
      <c r="D803" s="1"/>
      <c r="E803" s="1"/>
      <c r="F803" s="1"/>
      <c r="G803" s="1"/>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c r="AO803" s="38"/>
      <c r="AP803" s="38"/>
      <c r="AQ803" s="38"/>
      <c r="AR803" s="38"/>
      <c r="AS803" s="38"/>
      <c r="AT803" s="38"/>
      <c r="AU803" s="38"/>
      <c r="AV803" s="38"/>
    </row>
    <row r="804" spans="1:48" ht="15.5">
      <c r="A804" s="1"/>
      <c r="B804" s="1"/>
      <c r="C804" s="1"/>
      <c r="D804" s="1"/>
      <c r="E804" s="1"/>
      <c r="F804" s="1"/>
      <c r="G804" s="1"/>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c r="AO804" s="38"/>
      <c r="AP804" s="38"/>
      <c r="AQ804" s="38"/>
      <c r="AR804" s="38"/>
      <c r="AS804" s="38"/>
      <c r="AT804" s="38"/>
      <c r="AU804" s="38"/>
      <c r="AV804" s="38"/>
    </row>
    <row r="805" spans="1:48" ht="15.5">
      <c r="A805" s="1"/>
      <c r="B805" s="1"/>
      <c r="C805" s="1"/>
      <c r="D805" s="1"/>
      <c r="E805" s="1"/>
      <c r="F805" s="1"/>
      <c r="G805" s="1"/>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c r="AO805" s="38"/>
      <c r="AP805" s="38"/>
      <c r="AQ805" s="38"/>
      <c r="AR805" s="38"/>
      <c r="AS805" s="38"/>
      <c r="AT805" s="38"/>
      <c r="AU805" s="38"/>
      <c r="AV805" s="38"/>
    </row>
    <row r="806" spans="1:48" ht="15.5">
      <c r="A806" s="1"/>
      <c r="B806" s="1"/>
      <c r="C806" s="1"/>
      <c r="D806" s="1"/>
      <c r="E806" s="1"/>
      <c r="F806" s="1"/>
      <c r="G806" s="1"/>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c r="AO806" s="38"/>
      <c r="AP806" s="38"/>
      <c r="AQ806" s="38"/>
      <c r="AR806" s="38"/>
      <c r="AS806" s="38"/>
      <c r="AT806" s="38"/>
      <c r="AU806" s="38"/>
      <c r="AV806" s="38"/>
    </row>
    <row r="807" spans="1:48" ht="15.5">
      <c r="A807" s="1"/>
      <c r="B807" s="1"/>
      <c r="C807" s="1"/>
      <c r="D807" s="1"/>
      <c r="E807" s="1"/>
      <c r="F807" s="1"/>
      <c r="G807" s="1"/>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c r="AO807" s="38"/>
      <c r="AP807" s="38"/>
      <c r="AQ807" s="38"/>
      <c r="AR807" s="38"/>
      <c r="AS807" s="38"/>
      <c r="AT807" s="38"/>
      <c r="AU807" s="38"/>
      <c r="AV807" s="38"/>
    </row>
    <row r="808" spans="1:48" ht="15.5">
      <c r="A808" s="1"/>
      <c r="B808" s="1"/>
      <c r="C808" s="1"/>
      <c r="D808" s="1"/>
      <c r="E808" s="1"/>
      <c r="F808" s="1"/>
      <c r="G808" s="1"/>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c r="AO808" s="38"/>
      <c r="AP808" s="38"/>
      <c r="AQ808" s="38"/>
      <c r="AR808" s="38"/>
      <c r="AS808" s="38"/>
      <c r="AT808" s="38"/>
      <c r="AU808" s="38"/>
      <c r="AV808" s="38"/>
    </row>
    <row r="809" spans="1:48" ht="15.5">
      <c r="A809" s="1"/>
      <c r="B809" s="1"/>
      <c r="C809" s="1"/>
      <c r="D809" s="1"/>
      <c r="E809" s="1"/>
      <c r="F809" s="1"/>
      <c r="G809" s="1"/>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c r="AE809" s="38"/>
      <c r="AF809" s="38"/>
      <c r="AG809" s="38"/>
      <c r="AH809" s="38"/>
      <c r="AI809" s="38"/>
      <c r="AJ809" s="38"/>
      <c r="AK809" s="38"/>
      <c r="AL809" s="38"/>
      <c r="AM809" s="38"/>
      <c r="AN809" s="38"/>
      <c r="AO809" s="38"/>
      <c r="AP809" s="38"/>
      <c r="AQ809" s="38"/>
      <c r="AR809" s="38"/>
      <c r="AS809" s="38"/>
      <c r="AT809" s="38"/>
      <c r="AU809" s="38"/>
      <c r="AV809" s="38"/>
    </row>
    <row r="810" spans="1:48" ht="15.5">
      <c r="A810" s="1"/>
      <c r="B810" s="1"/>
      <c r="C810" s="1"/>
      <c r="D810" s="1"/>
      <c r="E810" s="1"/>
      <c r="F810" s="1"/>
      <c r="G810" s="1"/>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c r="AI810" s="38"/>
      <c r="AJ810" s="38"/>
      <c r="AK810" s="38"/>
      <c r="AL810" s="38"/>
      <c r="AM810" s="38"/>
      <c r="AN810" s="38"/>
      <c r="AO810" s="38"/>
      <c r="AP810" s="38"/>
      <c r="AQ810" s="38"/>
      <c r="AR810" s="38"/>
      <c r="AS810" s="38"/>
      <c r="AT810" s="38"/>
      <c r="AU810" s="38"/>
      <c r="AV810" s="38"/>
    </row>
    <row r="811" spans="1:48" ht="15.5">
      <c r="A811" s="1"/>
      <c r="B811" s="1"/>
      <c r="C811" s="1"/>
      <c r="D811" s="1"/>
      <c r="E811" s="1"/>
      <c r="F811" s="1"/>
      <c r="G811" s="1"/>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c r="AE811" s="38"/>
      <c r="AF811" s="38"/>
      <c r="AG811" s="38"/>
      <c r="AH811" s="38"/>
      <c r="AI811" s="38"/>
      <c r="AJ811" s="38"/>
      <c r="AK811" s="38"/>
      <c r="AL811" s="38"/>
      <c r="AM811" s="38"/>
      <c r="AN811" s="38"/>
      <c r="AO811" s="38"/>
      <c r="AP811" s="38"/>
      <c r="AQ811" s="38"/>
      <c r="AR811" s="38"/>
      <c r="AS811" s="38"/>
      <c r="AT811" s="38"/>
      <c r="AU811" s="38"/>
      <c r="AV811" s="38"/>
    </row>
    <row r="812" spans="1:48" ht="15.5">
      <c r="A812" s="1"/>
      <c r="B812" s="1"/>
      <c r="C812" s="1"/>
      <c r="D812" s="1"/>
      <c r="E812" s="1"/>
      <c r="F812" s="1"/>
      <c r="G812" s="1"/>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c r="AE812" s="38"/>
      <c r="AF812" s="38"/>
      <c r="AG812" s="38"/>
      <c r="AH812" s="38"/>
      <c r="AI812" s="38"/>
      <c r="AJ812" s="38"/>
      <c r="AK812" s="38"/>
      <c r="AL812" s="38"/>
      <c r="AM812" s="38"/>
      <c r="AN812" s="38"/>
      <c r="AO812" s="38"/>
      <c r="AP812" s="38"/>
      <c r="AQ812" s="38"/>
      <c r="AR812" s="38"/>
      <c r="AS812" s="38"/>
      <c r="AT812" s="38"/>
      <c r="AU812" s="38"/>
      <c r="AV812" s="38"/>
    </row>
    <row r="813" spans="1:48" ht="15.5">
      <c r="A813" s="1"/>
      <c r="B813" s="1"/>
      <c r="C813" s="1"/>
      <c r="D813" s="1"/>
      <c r="E813" s="1"/>
      <c r="F813" s="1"/>
      <c r="G813" s="1"/>
      <c r="H813" s="38"/>
      <c r="I813" s="38"/>
      <c r="J813" s="38"/>
      <c r="K813" s="38"/>
      <c r="L813" s="38"/>
      <c r="M813" s="38"/>
      <c r="N813" s="38"/>
      <c r="O813" s="38"/>
      <c r="P813" s="38"/>
      <c r="Q813" s="38"/>
      <c r="R813" s="38"/>
      <c r="S813" s="38"/>
      <c r="T813" s="38"/>
      <c r="U813" s="38"/>
      <c r="V813" s="38"/>
      <c r="W813" s="38"/>
      <c r="X813" s="38"/>
      <c r="Y813" s="38"/>
      <c r="Z813" s="38"/>
      <c r="AA813" s="38"/>
      <c r="AB813" s="38"/>
      <c r="AC813" s="38"/>
      <c r="AD813" s="38"/>
      <c r="AE813" s="38"/>
      <c r="AF813" s="38"/>
      <c r="AG813" s="38"/>
      <c r="AH813" s="38"/>
      <c r="AI813" s="38"/>
      <c r="AJ813" s="38"/>
      <c r="AK813" s="38"/>
      <c r="AL813" s="38"/>
      <c r="AM813" s="38"/>
      <c r="AN813" s="38"/>
      <c r="AO813" s="38"/>
      <c r="AP813" s="38"/>
      <c r="AQ813" s="38"/>
      <c r="AR813" s="38"/>
      <c r="AS813" s="38"/>
      <c r="AT813" s="38"/>
      <c r="AU813" s="38"/>
      <c r="AV813" s="38"/>
    </row>
    <row r="814" spans="1:48" ht="15.5">
      <c r="A814" s="1"/>
      <c r="B814" s="1"/>
      <c r="C814" s="1"/>
      <c r="D814" s="1"/>
      <c r="E814" s="1"/>
      <c r="F814" s="1"/>
      <c r="G814" s="1"/>
      <c r="H814" s="38"/>
      <c r="I814" s="38"/>
      <c r="J814" s="38"/>
      <c r="K814" s="38"/>
      <c r="L814" s="38"/>
      <c r="M814" s="38"/>
      <c r="N814" s="38"/>
      <c r="O814" s="38"/>
      <c r="P814" s="38"/>
      <c r="Q814" s="38"/>
      <c r="R814" s="38"/>
      <c r="S814" s="38"/>
      <c r="T814" s="38"/>
      <c r="U814" s="38"/>
      <c r="V814" s="38"/>
      <c r="W814" s="38"/>
      <c r="X814" s="38"/>
      <c r="Y814" s="38"/>
      <c r="Z814" s="38"/>
      <c r="AA814" s="38"/>
      <c r="AB814" s="38"/>
      <c r="AC814" s="38"/>
      <c r="AD814" s="38"/>
      <c r="AE814" s="38"/>
      <c r="AF814" s="38"/>
      <c r="AG814" s="38"/>
      <c r="AH814" s="38"/>
      <c r="AI814" s="38"/>
      <c r="AJ814" s="38"/>
      <c r="AK814" s="38"/>
      <c r="AL814" s="38"/>
      <c r="AM814" s="38"/>
      <c r="AN814" s="38"/>
      <c r="AO814" s="38"/>
      <c r="AP814" s="38"/>
      <c r="AQ814" s="38"/>
      <c r="AR814" s="38"/>
      <c r="AS814" s="38"/>
      <c r="AT814" s="38"/>
      <c r="AU814" s="38"/>
      <c r="AV814" s="38"/>
    </row>
    <row r="815" spans="1:48" ht="15.5">
      <c r="A815" s="1"/>
      <c r="B815" s="1"/>
      <c r="C815" s="1"/>
      <c r="D815" s="1"/>
      <c r="E815" s="1"/>
      <c r="F815" s="1"/>
      <c r="G815" s="1"/>
      <c r="H815" s="38"/>
      <c r="I815" s="38"/>
      <c r="J815" s="38"/>
      <c r="K815" s="38"/>
      <c r="L815" s="38"/>
      <c r="M815" s="38"/>
      <c r="N815" s="38"/>
      <c r="O815" s="38"/>
      <c r="P815" s="38"/>
      <c r="Q815" s="38"/>
      <c r="R815" s="38"/>
      <c r="S815" s="38"/>
      <c r="T815" s="38"/>
      <c r="U815" s="38"/>
      <c r="V815" s="38"/>
      <c r="W815" s="38"/>
      <c r="X815" s="38"/>
      <c r="Y815" s="38"/>
      <c r="Z815" s="38"/>
      <c r="AA815" s="38"/>
      <c r="AB815" s="38"/>
      <c r="AC815" s="38"/>
      <c r="AD815" s="38"/>
      <c r="AE815" s="38"/>
      <c r="AF815" s="38"/>
      <c r="AG815" s="38"/>
      <c r="AH815" s="38"/>
      <c r="AI815" s="38"/>
      <c r="AJ815" s="38"/>
      <c r="AK815" s="38"/>
      <c r="AL815" s="38"/>
      <c r="AM815" s="38"/>
      <c r="AN815" s="38"/>
      <c r="AO815" s="38"/>
      <c r="AP815" s="38"/>
      <c r="AQ815" s="38"/>
      <c r="AR815" s="38"/>
      <c r="AS815" s="38"/>
      <c r="AT815" s="38"/>
      <c r="AU815" s="38"/>
      <c r="AV815" s="38"/>
    </row>
    <row r="816" spans="1:48" ht="15.5">
      <c r="A816" s="1"/>
      <c r="B816" s="1"/>
      <c r="C816" s="1"/>
      <c r="D816" s="1"/>
      <c r="E816" s="1"/>
      <c r="F816" s="1"/>
      <c r="G816" s="1"/>
      <c r="H816" s="38"/>
      <c r="I816" s="38"/>
      <c r="J816" s="38"/>
      <c r="K816" s="38"/>
      <c r="L816" s="38"/>
      <c r="M816" s="38"/>
      <c r="N816" s="38"/>
      <c r="O816" s="38"/>
      <c r="P816" s="38"/>
      <c r="Q816" s="38"/>
      <c r="R816" s="38"/>
      <c r="S816" s="38"/>
      <c r="T816" s="38"/>
      <c r="U816" s="38"/>
      <c r="V816" s="38"/>
      <c r="W816" s="38"/>
      <c r="X816" s="38"/>
      <c r="Y816" s="38"/>
      <c r="Z816" s="38"/>
      <c r="AA816" s="38"/>
      <c r="AB816" s="38"/>
      <c r="AC816" s="38"/>
      <c r="AD816" s="38"/>
      <c r="AE816" s="38"/>
      <c r="AF816" s="38"/>
      <c r="AG816" s="38"/>
      <c r="AH816" s="38"/>
      <c r="AI816" s="38"/>
      <c r="AJ816" s="38"/>
      <c r="AK816" s="38"/>
      <c r="AL816" s="38"/>
      <c r="AM816" s="38"/>
      <c r="AN816" s="38"/>
      <c r="AO816" s="38"/>
      <c r="AP816" s="38"/>
      <c r="AQ816" s="38"/>
      <c r="AR816" s="38"/>
      <c r="AS816" s="38"/>
      <c r="AT816" s="38"/>
      <c r="AU816" s="38"/>
      <c r="AV816" s="38"/>
    </row>
    <row r="817" spans="1:48" ht="15.5">
      <c r="A817" s="1"/>
      <c r="B817" s="1"/>
      <c r="C817" s="1"/>
      <c r="D817" s="1"/>
      <c r="E817" s="1"/>
      <c r="F817" s="1"/>
      <c r="G817" s="1"/>
      <c r="H817" s="38"/>
      <c r="I817" s="38"/>
      <c r="J817" s="38"/>
      <c r="K817" s="38"/>
      <c r="L817" s="38"/>
      <c r="M817" s="38"/>
      <c r="N817" s="38"/>
      <c r="O817" s="38"/>
      <c r="P817" s="38"/>
      <c r="Q817" s="38"/>
      <c r="R817" s="38"/>
      <c r="S817" s="38"/>
      <c r="T817" s="38"/>
      <c r="U817" s="38"/>
      <c r="V817" s="38"/>
      <c r="W817" s="38"/>
      <c r="X817" s="38"/>
      <c r="Y817" s="38"/>
      <c r="Z817" s="38"/>
      <c r="AA817" s="38"/>
      <c r="AB817" s="38"/>
      <c r="AC817" s="38"/>
      <c r="AD817" s="38"/>
      <c r="AE817" s="38"/>
      <c r="AF817" s="38"/>
      <c r="AG817" s="38"/>
      <c r="AH817" s="38"/>
      <c r="AI817" s="38"/>
      <c r="AJ817" s="38"/>
      <c r="AK817" s="38"/>
      <c r="AL817" s="38"/>
      <c r="AM817" s="38"/>
      <c r="AN817" s="38"/>
      <c r="AO817" s="38"/>
      <c r="AP817" s="38"/>
      <c r="AQ817" s="38"/>
      <c r="AR817" s="38"/>
      <c r="AS817" s="38"/>
      <c r="AT817" s="38"/>
      <c r="AU817" s="38"/>
      <c r="AV817" s="38"/>
    </row>
    <row r="818" spans="1:48" ht="15.5">
      <c r="A818" s="1"/>
      <c r="B818" s="1"/>
      <c r="C818" s="1"/>
      <c r="D818" s="1"/>
      <c r="E818" s="1"/>
      <c r="F818" s="1"/>
      <c r="G818" s="1"/>
      <c r="H818" s="38"/>
      <c r="I818" s="38"/>
      <c r="J818" s="38"/>
      <c r="K818" s="38"/>
      <c r="L818" s="38"/>
      <c r="M818" s="38"/>
      <c r="N818" s="38"/>
      <c r="O818" s="38"/>
      <c r="P818" s="38"/>
      <c r="Q818" s="38"/>
      <c r="R818" s="38"/>
      <c r="S818" s="38"/>
      <c r="T818" s="38"/>
      <c r="U818" s="38"/>
      <c r="V818" s="38"/>
      <c r="W818" s="38"/>
      <c r="X818" s="38"/>
      <c r="Y818" s="38"/>
      <c r="Z818" s="38"/>
      <c r="AA818" s="38"/>
      <c r="AB818" s="38"/>
      <c r="AC818" s="38"/>
      <c r="AD818" s="38"/>
      <c r="AE818" s="38"/>
      <c r="AF818" s="38"/>
      <c r="AG818" s="38"/>
      <c r="AH818" s="38"/>
      <c r="AI818" s="38"/>
      <c r="AJ818" s="38"/>
      <c r="AK818" s="38"/>
      <c r="AL818" s="38"/>
      <c r="AM818" s="38"/>
      <c r="AN818" s="38"/>
      <c r="AO818" s="38"/>
      <c r="AP818" s="38"/>
      <c r="AQ818" s="38"/>
      <c r="AR818" s="38"/>
      <c r="AS818" s="38"/>
      <c r="AT818" s="38"/>
      <c r="AU818" s="38"/>
      <c r="AV818" s="38"/>
    </row>
    <row r="819" spans="1:48" ht="15.5">
      <c r="A819" s="1"/>
      <c r="B819" s="1"/>
      <c r="C819" s="1"/>
      <c r="D819" s="1"/>
      <c r="E819" s="1"/>
      <c r="F819" s="1"/>
      <c r="G819" s="1"/>
      <c r="H819" s="38"/>
      <c r="I819" s="38"/>
      <c r="J819" s="38"/>
      <c r="K819" s="38"/>
      <c r="L819" s="38"/>
      <c r="M819" s="38"/>
      <c r="N819" s="38"/>
      <c r="O819" s="38"/>
      <c r="P819" s="38"/>
      <c r="Q819" s="38"/>
      <c r="R819" s="38"/>
      <c r="S819" s="38"/>
      <c r="T819" s="38"/>
      <c r="U819" s="38"/>
      <c r="V819" s="38"/>
      <c r="W819" s="38"/>
      <c r="X819" s="38"/>
      <c r="Y819" s="38"/>
      <c r="Z819" s="38"/>
      <c r="AA819" s="38"/>
      <c r="AB819" s="38"/>
      <c r="AC819" s="38"/>
      <c r="AD819" s="38"/>
      <c r="AE819" s="38"/>
      <c r="AF819" s="38"/>
      <c r="AG819" s="38"/>
      <c r="AH819" s="38"/>
      <c r="AI819" s="38"/>
      <c r="AJ819" s="38"/>
      <c r="AK819" s="38"/>
      <c r="AL819" s="38"/>
      <c r="AM819" s="38"/>
      <c r="AN819" s="38"/>
      <c r="AO819" s="38"/>
      <c r="AP819" s="38"/>
      <c r="AQ819" s="38"/>
      <c r="AR819" s="38"/>
      <c r="AS819" s="38"/>
      <c r="AT819" s="38"/>
      <c r="AU819" s="38"/>
      <c r="AV819" s="38"/>
    </row>
    <row r="820" spans="1:48" ht="15.5">
      <c r="A820" s="1"/>
      <c r="B820" s="1"/>
      <c r="C820" s="1"/>
      <c r="D820" s="1"/>
      <c r="E820" s="1"/>
      <c r="F820" s="1"/>
      <c r="G820" s="1"/>
      <c r="H820" s="38"/>
      <c r="I820" s="38"/>
      <c r="J820" s="38"/>
      <c r="K820" s="38"/>
      <c r="L820" s="38"/>
      <c r="M820" s="38"/>
      <c r="N820" s="38"/>
      <c r="O820" s="38"/>
      <c r="P820" s="38"/>
      <c r="Q820" s="38"/>
      <c r="R820" s="38"/>
      <c r="S820" s="38"/>
      <c r="T820" s="38"/>
      <c r="U820" s="38"/>
      <c r="V820" s="38"/>
      <c r="W820" s="38"/>
      <c r="X820" s="38"/>
      <c r="Y820" s="38"/>
      <c r="Z820" s="38"/>
      <c r="AA820" s="38"/>
      <c r="AB820" s="38"/>
      <c r="AC820" s="38"/>
      <c r="AD820" s="38"/>
      <c r="AE820" s="38"/>
      <c r="AF820" s="38"/>
      <c r="AG820" s="38"/>
      <c r="AH820" s="38"/>
      <c r="AI820" s="38"/>
      <c r="AJ820" s="38"/>
      <c r="AK820" s="38"/>
      <c r="AL820" s="38"/>
      <c r="AM820" s="38"/>
      <c r="AN820" s="38"/>
      <c r="AO820" s="38"/>
      <c r="AP820" s="38"/>
      <c r="AQ820" s="38"/>
      <c r="AR820" s="38"/>
      <c r="AS820" s="38"/>
      <c r="AT820" s="38"/>
      <c r="AU820" s="38"/>
      <c r="AV820" s="38"/>
    </row>
    <row r="821" spans="1:48" ht="15.5">
      <c r="A821" s="1"/>
      <c r="B821" s="1"/>
      <c r="C821" s="1"/>
      <c r="D821" s="1"/>
      <c r="E821" s="1"/>
      <c r="F821" s="1"/>
      <c r="G821" s="1"/>
      <c r="H821" s="38"/>
      <c r="I821" s="38"/>
      <c r="J821" s="38"/>
      <c r="K821" s="38"/>
      <c r="L821" s="38"/>
      <c r="M821" s="38"/>
      <c r="N821" s="38"/>
      <c r="O821" s="38"/>
      <c r="P821" s="38"/>
      <c r="Q821" s="38"/>
      <c r="R821" s="38"/>
      <c r="S821" s="38"/>
      <c r="T821" s="38"/>
      <c r="U821" s="38"/>
      <c r="V821" s="38"/>
      <c r="W821" s="38"/>
      <c r="X821" s="38"/>
      <c r="Y821" s="38"/>
      <c r="Z821" s="38"/>
      <c r="AA821" s="38"/>
      <c r="AB821" s="38"/>
      <c r="AC821" s="38"/>
      <c r="AD821" s="38"/>
      <c r="AE821" s="38"/>
      <c r="AF821" s="38"/>
      <c r="AG821" s="38"/>
      <c r="AH821" s="38"/>
      <c r="AI821" s="38"/>
      <c r="AJ821" s="38"/>
      <c r="AK821" s="38"/>
      <c r="AL821" s="38"/>
      <c r="AM821" s="38"/>
      <c r="AN821" s="38"/>
      <c r="AO821" s="38"/>
      <c r="AP821" s="38"/>
      <c r="AQ821" s="38"/>
      <c r="AR821" s="38"/>
      <c r="AS821" s="38"/>
      <c r="AT821" s="38"/>
      <c r="AU821" s="38"/>
      <c r="AV821" s="38"/>
    </row>
    <row r="822" spans="1:48" ht="15.5">
      <c r="A822" s="1"/>
      <c r="B822" s="1"/>
      <c r="C822" s="1"/>
      <c r="D822" s="1"/>
      <c r="E822" s="1"/>
      <c r="F822" s="1"/>
      <c r="G822" s="1"/>
      <c r="H822" s="38"/>
      <c r="I822" s="38"/>
      <c r="J822" s="38"/>
      <c r="K822" s="38"/>
      <c r="L822" s="38"/>
      <c r="M822" s="38"/>
      <c r="N822" s="38"/>
      <c r="O822" s="38"/>
      <c r="P822" s="38"/>
      <c r="Q822" s="38"/>
      <c r="R822" s="38"/>
      <c r="S822" s="38"/>
      <c r="T822" s="38"/>
      <c r="U822" s="38"/>
      <c r="V822" s="38"/>
      <c r="W822" s="38"/>
      <c r="X822" s="38"/>
      <c r="Y822" s="38"/>
      <c r="Z822" s="38"/>
      <c r="AA822" s="38"/>
      <c r="AB822" s="38"/>
      <c r="AC822" s="38"/>
      <c r="AD822" s="38"/>
      <c r="AE822" s="38"/>
      <c r="AF822" s="38"/>
      <c r="AG822" s="38"/>
      <c r="AH822" s="38"/>
      <c r="AI822" s="38"/>
      <c r="AJ822" s="38"/>
      <c r="AK822" s="38"/>
      <c r="AL822" s="38"/>
      <c r="AM822" s="38"/>
      <c r="AN822" s="38"/>
      <c r="AO822" s="38"/>
      <c r="AP822" s="38"/>
      <c r="AQ822" s="38"/>
      <c r="AR822" s="38"/>
      <c r="AS822" s="38"/>
      <c r="AT822" s="38"/>
      <c r="AU822" s="38"/>
      <c r="AV822" s="38"/>
    </row>
    <row r="823" spans="1:48" ht="15.5">
      <c r="A823" s="1"/>
      <c r="B823" s="1"/>
      <c r="C823" s="1"/>
      <c r="D823" s="1"/>
      <c r="E823" s="1"/>
      <c r="F823" s="1"/>
      <c r="G823" s="1"/>
      <c r="H823" s="38"/>
      <c r="I823" s="38"/>
      <c r="J823" s="38"/>
      <c r="K823" s="38"/>
      <c r="L823" s="38"/>
      <c r="M823" s="38"/>
      <c r="N823" s="38"/>
      <c r="O823" s="38"/>
      <c r="P823" s="38"/>
      <c r="Q823" s="38"/>
      <c r="R823" s="38"/>
      <c r="S823" s="38"/>
      <c r="T823" s="38"/>
      <c r="U823" s="38"/>
      <c r="V823" s="38"/>
      <c r="W823" s="38"/>
      <c r="X823" s="38"/>
      <c r="Y823" s="38"/>
      <c r="Z823" s="38"/>
      <c r="AA823" s="38"/>
      <c r="AB823" s="38"/>
      <c r="AC823" s="38"/>
      <c r="AD823" s="38"/>
      <c r="AE823" s="38"/>
      <c r="AF823" s="38"/>
      <c r="AG823" s="38"/>
      <c r="AH823" s="38"/>
      <c r="AI823" s="38"/>
      <c r="AJ823" s="38"/>
      <c r="AK823" s="38"/>
      <c r="AL823" s="38"/>
      <c r="AM823" s="38"/>
      <c r="AN823" s="38"/>
      <c r="AO823" s="38"/>
      <c r="AP823" s="38"/>
      <c r="AQ823" s="38"/>
      <c r="AR823" s="38"/>
      <c r="AS823" s="38"/>
      <c r="AT823" s="38"/>
      <c r="AU823" s="38"/>
      <c r="AV823" s="38"/>
    </row>
    <row r="824" spans="1:48" ht="15.5">
      <c r="A824" s="1"/>
      <c r="B824" s="1"/>
      <c r="C824" s="1"/>
      <c r="D824" s="1"/>
      <c r="E824" s="1"/>
      <c r="F824" s="1"/>
      <c r="G824" s="1"/>
      <c r="H824" s="38"/>
      <c r="I824" s="38"/>
      <c r="J824" s="38"/>
      <c r="K824" s="38"/>
      <c r="L824" s="38"/>
      <c r="M824" s="38"/>
      <c r="N824" s="38"/>
      <c r="O824" s="38"/>
      <c r="P824" s="38"/>
      <c r="Q824" s="38"/>
      <c r="R824" s="38"/>
      <c r="S824" s="38"/>
      <c r="T824" s="38"/>
      <c r="U824" s="38"/>
      <c r="V824" s="38"/>
      <c r="W824" s="38"/>
      <c r="X824" s="38"/>
      <c r="Y824" s="38"/>
      <c r="Z824" s="38"/>
      <c r="AA824" s="38"/>
      <c r="AB824" s="38"/>
      <c r="AC824" s="38"/>
      <c r="AD824" s="38"/>
      <c r="AE824" s="38"/>
      <c r="AF824" s="38"/>
      <c r="AG824" s="38"/>
      <c r="AH824" s="38"/>
      <c r="AI824" s="38"/>
      <c r="AJ824" s="38"/>
      <c r="AK824" s="38"/>
      <c r="AL824" s="38"/>
      <c r="AM824" s="38"/>
      <c r="AN824" s="38"/>
      <c r="AO824" s="38"/>
      <c r="AP824" s="38"/>
      <c r="AQ824" s="38"/>
      <c r="AR824" s="38"/>
      <c r="AS824" s="38"/>
      <c r="AT824" s="38"/>
      <c r="AU824" s="38"/>
      <c r="AV824" s="38"/>
    </row>
    <row r="825" spans="1:48" ht="15.5">
      <c r="A825" s="1"/>
      <c r="B825" s="1"/>
      <c r="C825" s="1"/>
      <c r="D825" s="1"/>
      <c r="E825" s="1"/>
      <c r="F825" s="1"/>
      <c r="G825" s="1"/>
      <c r="H825" s="38"/>
      <c r="I825" s="38"/>
      <c r="J825" s="38"/>
      <c r="K825" s="38"/>
      <c r="L825" s="38"/>
      <c r="M825" s="38"/>
      <c r="N825" s="38"/>
      <c r="O825" s="38"/>
      <c r="P825" s="38"/>
      <c r="Q825" s="38"/>
      <c r="R825" s="38"/>
      <c r="S825" s="38"/>
      <c r="T825" s="38"/>
      <c r="U825" s="38"/>
      <c r="V825" s="38"/>
      <c r="W825" s="38"/>
      <c r="X825" s="38"/>
      <c r="Y825" s="38"/>
      <c r="Z825" s="38"/>
      <c r="AA825" s="38"/>
      <c r="AB825" s="38"/>
      <c r="AC825" s="38"/>
      <c r="AD825" s="38"/>
      <c r="AE825" s="38"/>
      <c r="AF825" s="38"/>
      <c r="AG825" s="38"/>
      <c r="AH825" s="38"/>
      <c r="AI825" s="38"/>
      <c r="AJ825" s="38"/>
      <c r="AK825" s="38"/>
      <c r="AL825" s="38"/>
      <c r="AM825" s="38"/>
      <c r="AN825" s="38"/>
      <c r="AO825" s="38"/>
      <c r="AP825" s="38"/>
      <c r="AQ825" s="38"/>
      <c r="AR825" s="38"/>
      <c r="AS825" s="38"/>
      <c r="AT825" s="38"/>
      <c r="AU825" s="38"/>
      <c r="AV825" s="38"/>
    </row>
    <row r="826" spans="1:48" ht="15.5">
      <c r="A826" s="1"/>
      <c r="B826" s="1"/>
      <c r="C826" s="1"/>
      <c r="D826" s="1"/>
      <c r="E826" s="1"/>
      <c r="F826" s="1"/>
      <c r="G826" s="1"/>
      <c r="H826" s="38"/>
      <c r="I826" s="38"/>
      <c r="J826" s="38"/>
      <c r="K826" s="38"/>
      <c r="L826" s="38"/>
      <c r="M826" s="38"/>
      <c r="N826" s="38"/>
      <c r="O826" s="38"/>
      <c r="P826" s="38"/>
      <c r="Q826" s="38"/>
      <c r="R826" s="38"/>
      <c r="S826" s="38"/>
      <c r="T826" s="38"/>
      <c r="U826" s="38"/>
      <c r="V826" s="38"/>
      <c r="W826" s="38"/>
      <c r="X826" s="38"/>
      <c r="Y826" s="38"/>
      <c r="Z826" s="38"/>
      <c r="AA826" s="38"/>
      <c r="AB826" s="38"/>
      <c r="AC826" s="38"/>
      <c r="AD826" s="38"/>
      <c r="AE826" s="38"/>
      <c r="AF826" s="38"/>
      <c r="AG826" s="38"/>
      <c r="AH826" s="38"/>
      <c r="AI826" s="38"/>
      <c r="AJ826" s="38"/>
      <c r="AK826" s="38"/>
      <c r="AL826" s="38"/>
      <c r="AM826" s="38"/>
      <c r="AN826" s="38"/>
      <c r="AO826" s="38"/>
      <c r="AP826" s="38"/>
      <c r="AQ826" s="38"/>
      <c r="AR826" s="38"/>
      <c r="AS826" s="38"/>
      <c r="AT826" s="38"/>
      <c r="AU826" s="38"/>
      <c r="AV826" s="38"/>
    </row>
    <row r="827" spans="1:48" ht="15.5">
      <c r="A827" s="1"/>
      <c r="B827" s="1"/>
      <c r="C827" s="1"/>
      <c r="D827" s="1"/>
      <c r="E827" s="1"/>
      <c r="F827" s="1"/>
      <c r="G827" s="1"/>
      <c r="H827" s="38"/>
      <c r="I827" s="38"/>
      <c r="J827" s="38"/>
      <c r="K827" s="38"/>
      <c r="L827" s="38"/>
      <c r="M827" s="38"/>
      <c r="N827" s="38"/>
      <c r="O827" s="38"/>
      <c r="P827" s="38"/>
      <c r="Q827" s="38"/>
      <c r="R827" s="38"/>
      <c r="S827" s="38"/>
      <c r="T827" s="38"/>
      <c r="U827" s="38"/>
      <c r="V827" s="38"/>
      <c r="W827" s="38"/>
      <c r="X827" s="38"/>
      <c r="Y827" s="38"/>
      <c r="Z827" s="38"/>
      <c r="AA827" s="38"/>
      <c r="AB827" s="38"/>
      <c r="AC827" s="38"/>
      <c r="AD827" s="38"/>
      <c r="AE827" s="38"/>
      <c r="AF827" s="38"/>
      <c r="AG827" s="38"/>
      <c r="AH827" s="38"/>
      <c r="AI827" s="38"/>
      <c r="AJ827" s="38"/>
      <c r="AK827" s="38"/>
      <c r="AL827" s="38"/>
      <c r="AM827" s="38"/>
      <c r="AN827" s="38"/>
      <c r="AO827" s="38"/>
      <c r="AP827" s="38"/>
      <c r="AQ827" s="38"/>
      <c r="AR827" s="38"/>
      <c r="AS827" s="38"/>
      <c r="AT827" s="38"/>
      <c r="AU827" s="38"/>
      <c r="AV827" s="38"/>
    </row>
    <row r="828" spans="1:48" ht="15.5">
      <c r="A828" s="1"/>
      <c r="B828" s="1"/>
      <c r="C828" s="1"/>
      <c r="D828" s="1"/>
      <c r="E828" s="1"/>
      <c r="F828" s="1"/>
      <c r="G828" s="1"/>
      <c r="H828" s="38"/>
      <c r="I828" s="38"/>
      <c r="J828" s="38"/>
      <c r="K828" s="38"/>
      <c r="L828" s="38"/>
      <c r="M828" s="38"/>
      <c r="N828" s="38"/>
      <c r="O828" s="38"/>
      <c r="P828" s="38"/>
      <c r="Q828" s="38"/>
      <c r="R828" s="38"/>
      <c r="S828" s="38"/>
      <c r="T828" s="38"/>
      <c r="U828" s="38"/>
      <c r="V828" s="38"/>
      <c r="W828" s="38"/>
      <c r="X828" s="38"/>
      <c r="Y828" s="38"/>
      <c r="Z828" s="38"/>
      <c r="AA828" s="38"/>
      <c r="AB828" s="38"/>
      <c r="AC828" s="38"/>
      <c r="AD828" s="38"/>
      <c r="AE828" s="38"/>
      <c r="AF828" s="38"/>
      <c r="AG828" s="38"/>
      <c r="AH828" s="38"/>
      <c r="AI828" s="38"/>
      <c r="AJ828" s="38"/>
      <c r="AK828" s="38"/>
      <c r="AL828" s="38"/>
      <c r="AM828" s="38"/>
      <c r="AN828" s="38"/>
      <c r="AO828" s="38"/>
      <c r="AP828" s="38"/>
      <c r="AQ828" s="38"/>
      <c r="AR828" s="38"/>
      <c r="AS828" s="38"/>
      <c r="AT828" s="38"/>
      <c r="AU828" s="38"/>
      <c r="AV828" s="38"/>
    </row>
    <row r="829" spans="1:48" ht="15.5">
      <c r="A829" s="1"/>
      <c r="B829" s="1"/>
      <c r="C829" s="1"/>
      <c r="D829" s="1"/>
      <c r="E829" s="1"/>
      <c r="F829" s="1"/>
      <c r="G829" s="1"/>
      <c r="H829" s="38"/>
      <c r="I829" s="38"/>
      <c r="J829" s="38"/>
      <c r="K829" s="38"/>
      <c r="L829" s="38"/>
      <c r="M829" s="38"/>
      <c r="N829" s="38"/>
      <c r="O829" s="38"/>
      <c r="P829" s="38"/>
      <c r="Q829" s="38"/>
      <c r="R829" s="38"/>
      <c r="S829" s="38"/>
      <c r="T829" s="38"/>
      <c r="U829" s="38"/>
      <c r="V829" s="38"/>
      <c r="W829" s="38"/>
      <c r="X829" s="38"/>
      <c r="Y829" s="38"/>
      <c r="Z829" s="38"/>
      <c r="AA829" s="38"/>
      <c r="AB829" s="38"/>
      <c r="AC829" s="38"/>
      <c r="AD829" s="38"/>
      <c r="AE829" s="38"/>
      <c r="AF829" s="38"/>
      <c r="AG829" s="38"/>
      <c r="AH829" s="38"/>
      <c r="AI829" s="38"/>
      <c r="AJ829" s="38"/>
      <c r="AK829" s="38"/>
      <c r="AL829" s="38"/>
      <c r="AM829" s="38"/>
      <c r="AN829" s="38"/>
      <c r="AO829" s="38"/>
      <c r="AP829" s="38"/>
      <c r="AQ829" s="38"/>
      <c r="AR829" s="38"/>
      <c r="AS829" s="38"/>
      <c r="AT829" s="38"/>
      <c r="AU829" s="38"/>
      <c r="AV829" s="38"/>
    </row>
    <row r="830" spans="1:48" ht="15.5">
      <c r="A830" s="1"/>
      <c r="B830" s="1"/>
      <c r="C830" s="1"/>
      <c r="D830" s="1"/>
      <c r="E830" s="1"/>
      <c r="F830" s="1"/>
      <c r="G830" s="1"/>
      <c r="H830" s="38"/>
      <c r="I830" s="38"/>
      <c r="J830" s="38"/>
      <c r="K830" s="38"/>
      <c r="L830" s="38"/>
      <c r="M830" s="38"/>
      <c r="N830" s="38"/>
      <c r="O830" s="38"/>
      <c r="P830" s="38"/>
      <c r="Q830" s="38"/>
      <c r="R830" s="38"/>
      <c r="S830" s="38"/>
      <c r="T830" s="38"/>
      <c r="U830" s="38"/>
      <c r="V830" s="38"/>
      <c r="W830" s="38"/>
      <c r="X830" s="38"/>
      <c r="Y830" s="38"/>
      <c r="Z830" s="38"/>
      <c r="AA830" s="38"/>
      <c r="AB830" s="38"/>
      <c r="AC830" s="38"/>
      <c r="AD830" s="38"/>
      <c r="AE830" s="38"/>
      <c r="AF830" s="38"/>
      <c r="AG830" s="38"/>
      <c r="AH830" s="38"/>
      <c r="AI830" s="38"/>
      <c r="AJ830" s="38"/>
      <c r="AK830" s="38"/>
      <c r="AL830" s="38"/>
      <c r="AM830" s="38"/>
      <c r="AN830" s="38"/>
      <c r="AO830" s="38"/>
      <c r="AP830" s="38"/>
      <c r="AQ830" s="38"/>
      <c r="AR830" s="38"/>
      <c r="AS830" s="38"/>
      <c r="AT830" s="38"/>
      <c r="AU830" s="38"/>
      <c r="AV830" s="38"/>
    </row>
    <row r="831" spans="1:48" ht="15.5">
      <c r="A831" s="1"/>
      <c r="B831" s="1"/>
      <c r="C831" s="1"/>
      <c r="D831" s="1"/>
      <c r="E831" s="1"/>
      <c r="F831" s="1"/>
      <c r="G831" s="1"/>
      <c r="H831" s="38"/>
      <c r="I831" s="38"/>
      <c r="J831" s="38"/>
      <c r="K831" s="38"/>
      <c r="L831" s="38"/>
      <c r="M831" s="38"/>
      <c r="N831" s="38"/>
      <c r="O831" s="38"/>
      <c r="P831" s="38"/>
      <c r="Q831" s="38"/>
      <c r="R831" s="38"/>
      <c r="S831" s="38"/>
      <c r="T831" s="38"/>
      <c r="U831" s="38"/>
      <c r="V831" s="38"/>
      <c r="W831" s="38"/>
      <c r="X831" s="38"/>
      <c r="Y831" s="38"/>
      <c r="Z831" s="38"/>
      <c r="AA831" s="38"/>
      <c r="AB831" s="38"/>
      <c r="AC831" s="38"/>
      <c r="AD831" s="38"/>
      <c r="AE831" s="38"/>
      <c r="AF831" s="38"/>
      <c r="AG831" s="38"/>
      <c r="AH831" s="38"/>
      <c r="AI831" s="38"/>
      <c r="AJ831" s="38"/>
      <c r="AK831" s="38"/>
      <c r="AL831" s="38"/>
      <c r="AM831" s="38"/>
      <c r="AN831" s="38"/>
      <c r="AO831" s="38"/>
      <c r="AP831" s="38"/>
      <c r="AQ831" s="38"/>
      <c r="AR831" s="38"/>
      <c r="AS831" s="38"/>
      <c r="AT831" s="38"/>
      <c r="AU831" s="38"/>
      <c r="AV831" s="38"/>
    </row>
    <row r="832" spans="1:48" ht="15.5">
      <c r="A832" s="1"/>
      <c r="B832" s="1"/>
      <c r="C832" s="1"/>
      <c r="D832" s="1"/>
      <c r="E832" s="1"/>
      <c r="F832" s="1"/>
      <c r="G832" s="1"/>
      <c r="H832" s="38"/>
      <c r="I832" s="38"/>
      <c r="J832" s="38"/>
      <c r="K832" s="38"/>
      <c r="L832" s="38"/>
      <c r="M832" s="38"/>
      <c r="N832" s="38"/>
      <c r="O832" s="38"/>
      <c r="P832" s="38"/>
      <c r="Q832" s="38"/>
      <c r="R832" s="38"/>
      <c r="S832" s="38"/>
      <c r="T832" s="38"/>
      <c r="U832" s="38"/>
      <c r="V832" s="38"/>
      <c r="W832" s="38"/>
      <c r="X832" s="38"/>
      <c r="Y832" s="38"/>
      <c r="Z832" s="38"/>
      <c r="AA832" s="38"/>
      <c r="AB832" s="38"/>
      <c r="AC832" s="38"/>
      <c r="AD832" s="38"/>
      <c r="AE832" s="38"/>
      <c r="AF832" s="38"/>
      <c r="AG832" s="38"/>
      <c r="AH832" s="38"/>
      <c r="AI832" s="38"/>
      <c r="AJ832" s="38"/>
      <c r="AK832" s="38"/>
      <c r="AL832" s="38"/>
      <c r="AM832" s="38"/>
      <c r="AN832" s="38"/>
      <c r="AO832" s="38"/>
      <c r="AP832" s="38"/>
      <c r="AQ832" s="38"/>
      <c r="AR832" s="38"/>
      <c r="AS832" s="38"/>
      <c r="AT832" s="38"/>
      <c r="AU832" s="38"/>
      <c r="AV832" s="38"/>
    </row>
    <row r="833" spans="1:48" ht="15.5">
      <c r="A833" s="1"/>
      <c r="B833" s="1"/>
      <c r="C833" s="1"/>
      <c r="D833" s="1"/>
      <c r="E833" s="1"/>
      <c r="F833" s="1"/>
      <c r="G833" s="1"/>
      <c r="H833" s="38"/>
      <c r="I833" s="38"/>
      <c r="J833" s="38"/>
      <c r="K833" s="38"/>
      <c r="L833" s="38"/>
      <c r="M833" s="38"/>
      <c r="N833" s="38"/>
      <c r="O833" s="38"/>
      <c r="P833" s="38"/>
      <c r="Q833" s="38"/>
      <c r="R833" s="38"/>
      <c r="S833" s="38"/>
      <c r="T833" s="38"/>
      <c r="U833" s="38"/>
      <c r="V833" s="38"/>
      <c r="W833" s="38"/>
      <c r="X833" s="38"/>
      <c r="Y833" s="38"/>
      <c r="Z833" s="38"/>
      <c r="AA833" s="38"/>
      <c r="AB833" s="38"/>
      <c r="AC833" s="38"/>
      <c r="AD833" s="38"/>
      <c r="AE833" s="38"/>
      <c r="AF833" s="38"/>
      <c r="AG833" s="38"/>
      <c r="AH833" s="38"/>
      <c r="AI833" s="38"/>
      <c r="AJ833" s="38"/>
      <c r="AK833" s="38"/>
      <c r="AL833" s="38"/>
      <c r="AM833" s="38"/>
      <c r="AN833" s="38"/>
      <c r="AO833" s="38"/>
      <c r="AP833" s="38"/>
      <c r="AQ833" s="38"/>
      <c r="AR833" s="38"/>
      <c r="AS833" s="38"/>
      <c r="AT833" s="38"/>
      <c r="AU833" s="38"/>
      <c r="AV833" s="38"/>
    </row>
    <row r="834" spans="1:48" ht="15.5">
      <c r="A834" s="1"/>
      <c r="B834" s="1"/>
      <c r="C834" s="1"/>
      <c r="D834" s="1"/>
      <c r="E834" s="1"/>
      <c r="F834" s="1"/>
      <c r="G834" s="1"/>
      <c r="H834" s="38"/>
      <c r="I834" s="38"/>
      <c r="J834" s="38"/>
      <c r="K834" s="38"/>
      <c r="L834" s="38"/>
      <c r="M834" s="38"/>
      <c r="N834" s="38"/>
      <c r="O834" s="38"/>
      <c r="P834" s="38"/>
      <c r="Q834" s="38"/>
      <c r="R834" s="38"/>
      <c r="S834" s="38"/>
      <c r="T834" s="38"/>
      <c r="U834" s="38"/>
      <c r="V834" s="38"/>
      <c r="W834" s="38"/>
      <c r="X834" s="38"/>
      <c r="Y834" s="38"/>
      <c r="Z834" s="38"/>
      <c r="AA834" s="38"/>
      <c r="AB834" s="38"/>
      <c r="AC834" s="38"/>
      <c r="AD834" s="38"/>
      <c r="AE834" s="38"/>
      <c r="AF834" s="38"/>
      <c r="AG834" s="38"/>
      <c r="AH834" s="38"/>
      <c r="AI834" s="38"/>
      <c r="AJ834" s="38"/>
      <c r="AK834" s="38"/>
      <c r="AL834" s="38"/>
      <c r="AM834" s="38"/>
      <c r="AN834" s="38"/>
      <c r="AO834" s="38"/>
      <c r="AP834" s="38"/>
      <c r="AQ834" s="38"/>
      <c r="AR834" s="38"/>
      <c r="AS834" s="38"/>
      <c r="AT834" s="38"/>
      <c r="AU834" s="38"/>
      <c r="AV834" s="38"/>
    </row>
    <row r="835" spans="1:48" ht="15.5">
      <c r="A835" s="1"/>
      <c r="B835" s="1"/>
      <c r="C835" s="1"/>
      <c r="D835" s="1"/>
      <c r="E835" s="1"/>
      <c r="F835" s="1"/>
      <c r="G835" s="1"/>
      <c r="H835" s="38"/>
      <c r="I835" s="38"/>
      <c r="J835" s="38"/>
      <c r="K835" s="38"/>
      <c r="L835" s="38"/>
      <c r="M835" s="38"/>
      <c r="N835" s="38"/>
      <c r="O835" s="38"/>
      <c r="P835" s="38"/>
      <c r="Q835" s="38"/>
      <c r="R835" s="38"/>
      <c r="S835" s="38"/>
      <c r="T835" s="38"/>
      <c r="U835" s="38"/>
      <c r="V835" s="38"/>
      <c r="W835" s="38"/>
      <c r="X835" s="38"/>
      <c r="Y835" s="38"/>
      <c r="Z835" s="38"/>
      <c r="AA835" s="38"/>
      <c r="AB835" s="38"/>
      <c r="AC835" s="38"/>
      <c r="AD835" s="38"/>
      <c r="AE835" s="38"/>
      <c r="AF835" s="38"/>
      <c r="AG835" s="38"/>
      <c r="AH835" s="38"/>
      <c r="AI835" s="38"/>
      <c r="AJ835" s="38"/>
      <c r="AK835" s="38"/>
      <c r="AL835" s="38"/>
      <c r="AM835" s="38"/>
      <c r="AN835" s="38"/>
      <c r="AO835" s="38"/>
      <c r="AP835" s="38"/>
      <c r="AQ835" s="38"/>
      <c r="AR835" s="38"/>
      <c r="AS835" s="38"/>
      <c r="AT835" s="38"/>
      <c r="AU835" s="38"/>
      <c r="AV835" s="38"/>
    </row>
    <row r="836" spans="1:48" ht="15.5">
      <c r="A836" s="1"/>
      <c r="B836" s="1"/>
      <c r="C836" s="1"/>
      <c r="D836" s="1"/>
      <c r="E836" s="1"/>
      <c r="F836" s="1"/>
      <c r="G836" s="1"/>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c r="AO836" s="38"/>
      <c r="AP836" s="38"/>
      <c r="AQ836" s="38"/>
      <c r="AR836" s="38"/>
      <c r="AS836" s="38"/>
      <c r="AT836" s="38"/>
      <c r="AU836" s="38"/>
      <c r="AV836" s="38"/>
    </row>
    <row r="837" spans="1:48" ht="15.5">
      <c r="A837" s="1"/>
      <c r="B837" s="1"/>
      <c r="C837" s="1"/>
      <c r="D837" s="1"/>
      <c r="E837" s="1"/>
      <c r="F837" s="1"/>
      <c r="G837" s="1"/>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c r="AO837" s="38"/>
      <c r="AP837" s="38"/>
      <c r="AQ837" s="38"/>
      <c r="AR837" s="38"/>
      <c r="AS837" s="38"/>
      <c r="AT837" s="38"/>
      <c r="AU837" s="38"/>
      <c r="AV837" s="38"/>
    </row>
    <row r="838" spans="1:48" ht="15.5">
      <c r="A838" s="1"/>
      <c r="B838" s="1"/>
      <c r="C838" s="1"/>
      <c r="D838" s="1"/>
      <c r="E838" s="1"/>
      <c r="F838" s="1"/>
      <c r="G838" s="1"/>
      <c r="H838" s="38"/>
      <c r="I838" s="38"/>
      <c r="J838" s="38"/>
      <c r="K838" s="38"/>
      <c r="L838" s="38"/>
      <c r="M838" s="38"/>
      <c r="N838" s="38"/>
      <c r="O838" s="38"/>
      <c r="P838" s="38"/>
      <c r="Q838" s="38"/>
      <c r="R838" s="38"/>
      <c r="S838" s="38"/>
      <c r="T838" s="38"/>
      <c r="U838" s="38"/>
      <c r="V838" s="38"/>
      <c r="W838" s="38"/>
      <c r="X838" s="38"/>
      <c r="Y838" s="38"/>
      <c r="Z838" s="38"/>
      <c r="AA838" s="38"/>
      <c r="AB838" s="38"/>
      <c r="AC838" s="38"/>
      <c r="AD838" s="38"/>
      <c r="AE838" s="38"/>
      <c r="AF838" s="38"/>
      <c r="AG838" s="38"/>
      <c r="AH838" s="38"/>
      <c r="AI838" s="38"/>
      <c r="AJ838" s="38"/>
      <c r="AK838" s="38"/>
      <c r="AL838" s="38"/>
      <c r="AM838" s="38"/>
      <c r="AN838" s="38"/>
      <c r="AO838" s="38"/>
      <c r="AP838" s="38"/>
      <c r="AQ838" s="38"/>
      <c r="AR838" s="38"/>
      <c r="AS838" s="38"/>
      <c r="AT838" s="38"/>
      <c r="AU838" s="38"/>
      <c r="AV838" s="38"/>
    </row>
    <row r="839" spans="1:48" ht="15.5">
      <c r="A839" s="1"/>
      <c r="B839" s="1"/>
      <c r="C839" s="1"/>
      <c r="D839" s="1"/>
      <c r="E839" s="1"/>
      <c r="F839" s="1"/>
      <c r="G839" s="1"/>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c r="AO839" s="38"/>
      <c r="AP839" s="38"/>
      <c r="AQ839" s="38"/>
      <c r="AR839" s="38"/>
      <c r="AS839" s="38"/>
      <c r="AT839" s="38"/>
      <c r="AU839" s="38"/>
      <c r="AV839" s="38"/>
    </row>
    <row r="840" spans="1:48" ht="15.5">
      <c r="A840" s="1"/>
      <c r="B840" s="1"/>
      <c r="C840" s="1"/>
      <c r="D840" s="1"/>
      <c r="E840" s="1"/>
      <c r="F840" s="1"/>
      <c r="G840" s="1"/>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c r="AO840" s="38"/>
      <c r="AP840" s="38"/>
      <c r="AQ840" s="38"/>
      <c r="AR840" s="38"/>
      <c r="AS840" s="38"/>
      <c r="AT840" s="38"/>
      <c r="AU840" s="38"/>
      <c r="AV840" s="38"/>
    </row>
    <row r="841" spans="1:48" ht="15.5">
      <c r="A841" s="1"/>
      <c r="B841" s="1"/>
      <c r="C841" s="1"/>
      <c r="D841" s="1"/>
      <c r="E841" s="1"/>
      <c r="F841" s="1"/>
      <c r="G841" s="1"/>
      <c r="H841" s="38"/>
      <c r="I841" s="38"/>
      <c r="J841" s="38"/>
      <c r="K841" s="38"/>
      <c r="L841" s="38"/>
      <c r="M841" s="38"/>
      <c r="N841" s="38"/>
      <c r="O841" s="38"/>
      <c r="P841" s="38"/>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c r="AO841" s="38"/>
      <c r="AP841" s="38"/>
      <c r="AQ841" s="38"/>
      <c r="AR841" s="38"/>
      <c r="AS841" s="38"/>
      <c r="AT841" s="38"/>
      <c r="AU841" s="38"/>
      <c r="AV841" s="38"/>
    </row>
    <row r="842" spans="1:48" ht="15.5">
      <c r="A842" s="1"/>
      <c r="B842" s="1"/>
      <c r="C842" s="1"/>
      <c r="D842" s="1"/>
      <c r="E842" s="1"/>
      <c r="F842" s="1"/>
      <c r="G842" s="1"/>
      <c r="H842" s="38"/>
      <c r="I842" s="38"/>
      <c r="J842" s="38"/>
      <c r="K842" s="38"/>
      <c r="L842" s="38"/>
      <c r="M842" s="38"/>
      <c r="N842" s="38"/>
      <c r="O842" s="38"/>
      <c r="P842" s="38"/>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c r="AO842" s="38"/>
      <c r="AP842" s="38"/>
      <c r="AQ842" s="38"/>
      <c r="AR842" s="38"/>
      <c r="AS842" s="38"/>
      <c r="AT842" s="38"/>
      <c r="AU842" s="38"/>
      <c r="AV842" s="38"/>
    </row>
    <row r="843" spans="1:48" ht="15.5">
      <c r="A843" s="1"/>
      <c r="B843" s="1"/>
      <c r="C843" s="1"/>
      <c r="D843" s="1"/>
      <c r="E843" s="1"/>
      <c r="F843" s="1"/>
      <c r="G843" s="1"/>
      <c r="H843" s="38"/>
      <c r="I843" s="38"/>
      <c r="J843" s="38"/>
      <c r="K843" s="38"/>
      <c r="L843" s="38"/>
      <c r="M843" s="38"/>
      <c r="N843" s="38"/>
      <c r="O843" s="38"/>
      <c r="P843" s="38"/>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c r="AO843" s="38"/>
      <c r="AP843" s="38"/>
      <c r="AQ843" s="38"/>
      <c r="AR843" s="38"/>
      <c r="AS843" s="38"/>
      <c r="AT843" s="38"/>
      <c r="AU843" s="38"/>
      <c r="AV843" s="38"/>
    </row>
    <row r="844" spans="1:48" ht="15.5">
      <c r="A844" s="1"/>
      <c r="B844" s="1"/>
      <c r="C844" s="1"/>
      <c r="D844" s="1"/>
      <c r="E844" s="1"/>
      <c r="F844" s="1"/>
      <c r="G844" s="1"/>
      <c r="H844" s="38"/>
      <c r="I844" s="38"/>
      <c r="J844" s="38"/>
      <c r="K844" s="38"/>
      <c r="L844" s="38"/>
      <c r="M844" s="38"/>
      <c r="N844" s="38"/>
      <c r="O844" s="38"/>
      <c r="P844" s="38"/>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c r="AO844" s="38"/>
      <c r="AP844" s="38"/>
      <c r="AQ844" s="38"/>
      <c r="AR844" s="38"/>
      <c r="AS844" s="38"/>
      <c r="AT844" s="38"/>
      <c r="AU844" s="38"/>
      <c r="AV844" s="38"/>
    </row>
    <row r="845" spans="1:48" ht="15.5">
      <c r="A845" s="1"/>
      <c r="B845" s="1"/>
      <c r="C845" s="1"/>
      <c r="D845" s="1"/>
      <c r="E845" s="1"/>
      <c r="F845" s="1"/>
      <c r="G845" s="1"/>
      <c r="H845" s="38"/>
      <c r="I845" s="38"/>
      <c r="J845" s="38"/>
      <c r="K845" s="38"/>
      <c r="L845" s="38"/>
      <c r="M845" s="38"/>
      <c r="N845" s="38"/>
      <c r="O845" s="38"/>
      <c r="P845" s="38"/>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c r="AO845" s="38"/>
      <c r="AP845" s="38"/>
      <c r="AQ845" s="38"/>
      <c r="AR845" s="38"/>
      <c r="AS845" s="38"/>
      <c r="AT845" s="38"/>
      <c r="AU845" s="38"/>
      <c r="AV845" s="38"/>
    </row>
    <row r="846" spans="1:48" ht="15.5">
      <c r="A846" s="1"/>
      <c r="B846" s="1"/>
      <c r="C846" s="1"/>
      <c r="D846" s="1"/>
      <c r="E846" s="1"/>
      <c r="F846" s="1"/>
      <c r="G846" s="1"/>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c r="AO846" s="38"/>
      <c r="AP846" s="38"/>
      <c r="AQ846" s="38"/>
      <c r="AR846" s="38"/>
      <c r="AS846" s="38"/>
      <c r="AT846" s="38"/>
      <c r="AU846" s="38"/>
      <c r="AV846" s="38"/>
    </row>
    <row r="847" spans="1:48" ht="15.5">
      <c r="A847" s="1"/>
      <c r="B847" s="1"/>
      <c r="C847" s="1"/>
      <c r="D847" s="1"/>
      <c r="E847" s="1"/>
      <c r="F847" s="1"/>
      <c r="G847" s="1"/>
      <c r="H847" s="38"/>
      <c r="I847" s="38"/>
      <c r="J847" s="38"/>
      <c r="K847" s="38"/>
      <c r="L847" s="38"/>
      <c r="M847" s="38"/>
      <c r="N847" s="38"/>
      <c r="O847" s="38"/>
      <c r="P847" s="38"/>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c r="AO847" s="38"/>
      <c r="AP847" s="38"/>
      <c r="AQ847" s="38"/>
      <c r="AR847" s="38"/>
      <c r="AS847" s="38"/>
      <c r="AT847" s="38"/>
      <c r="AU847" s="38"/>
      <c r="AV847" s="38"/>
    </row>
    <row r="848" spans="1:48" ht="15.5">
      <c r="A848" s="1"/>
      <c r="B848" s="1"/>
      <c r="C848" s="1"/>
      <c r="D848" s="1"/>
      <c r="E848" s="1"/>
      <c r="F848" s="1"/>
      <c r="G848" s="1"/>
      <c r="H848" s="38"/>
      <c r="I848" s="38"/>
      <c r="J848" s="38"/>
      <c r="K848" s="38"/>
      <c r="L848" s="38"/>
      <c r="M848" s="38"/>
      <c r="N848" s="38"/>
      <c r="O848" s="38"/>
      <c r="P848" s="38"/>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c r="AO848" s="38"/>
      <c r="AP848" s="38"/>
      <c r="AQ848" s="38"/>
      <c r="AR848" s="38"/>
      <c r="AS848" s="38"/>
      <c r="AT848" s="38"/>
      <c r="AU848" s="38"/>
      <c r="AV848" s="38"/>
    </row>
    <row r="849" spans="1:48" ht="15.5">
      <c r="A849" s="1"/>
      <c r="B849" s="1"/>
      <c r="C849" s="1"/>
      <c r="D849" s="1"/>
      <c r="E849" s="1"/>
      <c r="F849" s="1"/>
      <c r="G849" s="1"/>
      <c r="H849" s="38"/>
      <c r="I849" s="38"/>
      <c r="J849" s="38"/>
      <c r="K849" s="38"/>
      <c r="L849" s="38"/>
      <c r="M849" s="38"/>
      <c r="N849" s="38"/>
      <c r="O849" s="38"/>
      <c r="P849" s="38"/>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c r="AO849" s="38"/>
      <c r="AP849" s="38"/>
      <c r="AQ849" s="38"/>
      <c r="AR849" s="38"/>
      <c r="AS849" s="38"/>
      <c r="AT849" s="38"/>
      <c r="AU849" s="38"/>
      <c r="AV849" s="38"/>
    </row>
    <row r="850" spans="1:48" ht="15.5">
      <c r="A850" s="1"/>
      <c r="B850" s="1"/>
      <c r="C850" s="1"/>
      <c r="D850" s="1"/>
      <c r="E850" s="1"/>
      <c r="F850" s="1"/>
      <c r="G850" s="1"/>
      <c r="H850" s="38"/>
      <c r="I850" s="38"/>
      <c r="J850" s="38"/>
      <c r="K850" s="38"/>
      <c r="L850" s="38"/>
      <c r="M850" s="38"/>
      <c r="N850" s="38"/>
      <c r="O850" s="38"/>
      <c r="P850" s="38"/>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c r="AO850" s="38"/>
      <c r="AP850" s="38"/>
      <c r="AQ850" s="38"/>
      <c r="AR850" s="38"/>
      <c r="AS850" s="38"/>
      <c r="AT850" s="38"/>
      <c r="AU850" s="38"/>
      <c r="AV850" s="38"/>
    </row>
    <row r="851" spans="1:48" ht="15.5">
      <c r="A851" s="1"/>
      <c r="B851" s="1"/>
      <c r="C851" s="1"/>
      <c r="D851" s="1"/>
      <c r="E851" s="1"/>
      <c r="F851" s="1"/>
      <c r="G851" s="1"/>
      <c r="H851" s="38"/>
      <c r="I851" s="38"/>
      <c r="J851" s="38"/>
      <c r="K851" s="38"/>
      <c r="L851" s="38"/>
      <c r="M851" s="38"/>
      <c r="N851" s="38"/>
      <c r="O851" s="38"/>
      <c r="P851" s="38"/>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c r="AO851" s="38"/>
      <c r="AP851" s="38"/>
      <c r="AQ851" s="38"/>
      <c r="AR851" s="38"/>
      <c r="AS851" s="38"/>
      <c r="AT851" s="38"/>
      <c r="AU851" s="38"/>
      <c r="AV851" s="38"/>
    </row>
    <row r="852" spans="1:48" ht="15.5">
      <c r="A852" s="1"/>
      <c r="B852" s="1"/>
      <c r="C852" s="1"/>
      <c r="D852" s="1"/>
      <c r="E852" s="1"/>
      <c r="F852" s="1"/>
      <c r="G852" s="1"/>
      <c r="H852" s="38"/>
      <c r="I852" s="38"/>
      <c r="J852" s="38"/>
      <c r="K852" s="38"/>
      <c r="L852" s="38"/>
      <c r="M852" s="38"/>
      <c r="N852" s="38"/>
      <c r="O852" s="38"/>
      <c r="P852" s="38"/>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c r="AO852" s="38"/>
      <c r="AP852" s="38"/>
      <c r="AQ852" s="38"/>
      <c r="AR852" s="38"/>
      <c r="AS852" s="38"/>
      <c r="AT852" s="38"/>
      <c r="AU852" s="38"/>
      <c r="AV852" s="38"/>
    </row>
    <row r="853" spans="1:48" ht="15.5">
      <c r="A853" s="1"/>
      <c r="B853" s="1"/>
      <c r="C853" s="1"/>
      <c r="D853" s="1"/>
      <c r="E853" s="1"/>
      <c r="F853" s="1"/>
      <c r="G853" s="1"/>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c r="AO853" s="38"/>
      <c r="AP853" s="38"/>
      <c r="AQ853" s="38"/>
      <c r="AR853" s="38"/>
      <c r="AS853" s="38"/>
      <c r="AT853" s="38"/>
      <c r="AU853" s="38"/>
      <c r="AV853" s="38"/>
    </row>
    <row r="854" spans="1:48" ht="15.5">
      <c r="A854" s="1"/>
      <c r="B854" s="1"/>
      <c r="C854" s="1"/>
      <c r="D854" s="1"/>
      <c r="E854" s="1"/>
      <c r="F854" s="1"/>
      <c r="G854" s="1"/>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c r="AO854" s="38"/>
      <c r="AP854" s="38"/>
      <c r="AQ854" s="38"/>
      <c r="AR854" s="38"/>
      <c r="AS854" s="38"/>
      <c r="AT854" s="38"/>
      <c r="AU854" s="38"/>
      <c r="AV854" s="38"/>
    </row>
    <row r="855" spans="1:48" ht="15.5">
      <c r="A855" s="1"/>
      <c r="B855" s="1"/>
      <c r="C855" s="1"/>
      <c r="D855" s="1"/>
      <c r="E855" s="1"/>
      <c r="F855" s="1"/>
      <c r="G855" s="1"/>
      <c r="H855" s="38"/>
      <c r="I855" s="38"/>
      <c r="J855" s="38"/>
      <c r="K855" s="38"/>
      <c r="L855" s="38"/>
      <c r="M855" s="38"/>
      <c r="N855" s="38"/>
      <c r="O855" s="38"/>
      <c r="P855" s="38"/>
      <c r="Q855" s="38"/>
      <c r="R855" s="38"/>
      <c r="S855" s="38"/>
      <c r="T855" s="38"/>
      <c r="U855" s="38"/>
      <c r="V855" s="38"/>
      <c r="W855" s="38"/>
      <c r="X855" s="38"/>
      <c r="Y855" s="38"/>
      <c r="Z855" s="38"/>
      <c r="AA855" s="38"/>
      <c r="AB855" s="38"/>
      <c r="AC855" s="38"/>
      <c r="AD855" s="38"/>
      <c r="AE855" s="38"/>
      <c r="AF855" s="38"/>
      <c r="AG855" s="38"/>
      <c r="AH855" s="38"/>
      <c r="AI855" s="38"/>
      <c r="AJ855" s="38"/>
      <c r="AK855" s="38"/>
      <c r="AL855" s="38"/>
      <c r="AM855" s="38"/>
      <c r="AN855" s="38"/>
      <c r="AO855" s="38"/>
      <c r="AP855" s="38"/>
      <c r="AQ855" s="38"/>
      <c r="AR855" s="38"/>
      <c r="AS855" s="38"/>
      <c r="AT855" s="38"/>
      <c r="AU855" s="38"/>
      <c r="AV855" s="38"/>
    </row>
    <row r="856" spans="1:48" ht="15.5">
      <c r="A856" s="1"/>
      <c r="B856" s="1"/>
      <c r="C856" s="1"/>
      <c r="D856" s="1"/>
      <c r="E856" s="1"/>
      <c r="F856" s="1"/>
      <c r="G856" s="1"/>
      <c r="H856" s="38"/>
      <c r="I856" s="38"/>
      <c r="J856" s="38"/>
      <c r="K856" s="38"/>
      <c r="L856" s="38"/>
      <c r="M856" s="38"/>
      <c r="N856" s="38"/>
      <c r="O856" s="38"/>
      <c r="P856" s="38"/>
      <c r="Q856" s="38"/>
      <c r="R856" s="38"/>
      <c r="S856" s="38"/>
      <c r="T856" s="38"/>
      <c r="U856" s="38"/>
      <c r="V856" s="38"/>
      <c r="W856" s="38"/>
      <c r="X856" s="38"/>
      <c r="Y856" s="38"/>
      <c r="Z856" s="38"/>
      <c r="AA856" s="38"/>
      <c r="AB856" s="38"/>
      <c r="AC856" s="38"/>
      <c r="AD856" s="38"/>
      <c r="AE856" s="38"/>
      <c r="AF856" s="38"/>
      <c r="AG856" s="38"/>
      <c r="AH856" s="38"/>
      <c r="AI856" s="38"/>
      <c r="AJ856" s="38"/>
      <c r="AK856" s="38"/>
      <c r="AL856" s="38"/>
      <c r="AM856" s="38"/>
      <c r="AN856" s="38"/>
      <c r="AO856" s="38"/>
      <c r="AP856" s="38"/>
      <c r="AQ856" s="38"/>
      <c r="AR856" s="38"/>
      <c r="AS856" s="38"/>
      <c r="AT856" s="38"/>
      <c r="AU856" s="38"/>
      <c r="AV856" s="38"/>
    </row>
    <row r="857" spans="1:48" ht="15.5">
      <c r="A857" s="1"/>
      <c r="B857" s="1"/>
      <c r="C857" s="1"/>
      <c r="D857" s="1"/>
      <c r="E857" s="1"/>
      <c r="F857" s="1"/>
      <c r="G857" s="1"/>
      <c r="H857" s="38"/>
      <c r="I857" s="38"/>
      <c r="J857" s="38"/>
      <c r="K857" s="38"/>
      <c r="L857" s="38"/>
      <c r="M857" s="38"/>
      <c r="N857" s="38"/>
      <c r="O857" s="38"/>
      <c r="P857" s="38"/>
      <c r="Q857" s="38"/>
      <c r="R857" s="38"/>
      <c r="S857" s="38"/>
      <c r="T857" s="38"/>
      <c r="U857" s="38"/>
      <c r="V857" s="38"/>
      <c r="W857" s="38"/>
      <c r="X857" s="38"/>
      <c r="Y857" s="38"/>
      <c r="Z857" s="38"/>
      <c r="AA857" s="38"/>
      <c r="AB857" s="38"/>
      <c r="AC857" s="38"/>
      <c r="AD857" s="38"/>
      <c r="AE857" s="38"/>
      <c r="AF857" s="38"/>
      <c r="AG857" s="38"/>
      <c r="AH857" s="38"/>
      <c r="AI857" s="38"/>
      <c r="AJ857" s="38"/>
      <c r="AK857" s="38"/>
      <c r="AL857" s="38"/>
      <c r="AM857" s="38"/>
      <c r="AN857" s="38"/>
      <c r="AO857" s="38"/>
      <c r="AP857" s="38"/>
      <c r="AQ857" s="38"/>
      <c r="AR857" s="38"/>
      <c r="AS857" s="38"/>
      <c r="AT857" s="38"/>
      <c r="AU857" s="38"/>
      <c r="AV857" s="38"/>
    </row>
    <row r="858" spans="1:48" ht="15.5">
      <c r="A858" s="1"/>
      <c r="B858" s="1"/>
      <c r="C858" s="1"/>
      <c r="D858" s="1"/>
      <c r="E858" s="1"/>
      <c r="F858" s="1"/>
      <c r="G858" s="1"/>
      <c r="H858" s="38"/>
      <c r="I858" s="38"/>
      <c r="J858" s="38"/>
      <c r="K858" s="38"/>
      <c r="L858" s="38"/>
      <c r="M858" s="38"/>
      <c r="N858" s="38"/>
      <c r="O858" s="38"/>
      <c r="P858" s="38"/>
      <c r="Q858" s="38"/>
      <c r="R858" s="38"/>
      <c r="S858" s="38"/>
      <c r="T858" s="38"/>
      <c r="U858" s="38"/>
      <c r="V858" s="38"/>
      <c r="W858" s="38"/>
      <c r="X858" s="38"/>
      <c r="Y858" s="38"/>
      <c r="Z858" s="38"/>
      <c r="AA858" s="38"/>
      <c r="AB858" s="38"/>
      <c r="AC858" s="38"/>
      <c r="AD858" s="38"/>
      <c r="AE858" s="38"/>
      <c r="AF858" s="38"/>
      <c r="AG858" s="38"/>
      <c r="AH858" s="38"/>
      <c r="AI858" s="38"/>
      <c r="AJ858" s="38"/>
      <c r="AK858" s="38"/>
      <c r="AL858" s="38"/>
      <c r="AM858" s="38"/>
      <c r="AN858" s="38"/>
      <c r="AO858" s="38"/>
      <c r="AP858" s="38"/>
      <c r="AQ858" s="38"/>
      <c r="AR858" s="38"/>
      <c r="AS858" s="38"/>
      <c r="AT858" s="38"/>
      <c r="AU858" s="38"/>
      <c r="AV858" s="38"/>
    </row>
    <row r="859" spans="1:48" ht="15.5">
      <c r="A859" s="1"/>
      <c r="B859" s="1"/>
      <c r="C859" s="1"/>
      <c r="D859" s="1"/>
      <c r="E859" s="1"/>
      <c r="F859" s="1"/>
      <c r="G859" s="1"/>
      <c r="H859" s="38"/>
      <c r="I859" s="38"/>
      <c r="J859" s="38"/>
      <c r="K859" s="38"/>
      <c r="L859" s="38"/>
      <c r="M859" s="38"/>
      <c r="N859" s="38"/>
      <c r="O859" s="38"/>
      <c r="P859" s="38"/>
      <c r="Q859" s="38"/>
      <c r="R859" s="38"/>
      <c r="S859" s="38"/>
      <c r="T859" s="38"/>
      <c r="U859" s="38"/>
      <c r="V859" s="38"/>
      <c r="W859" s="38"/>
      <c r="X859" s="38"/>
      <c r="Y859" s="38"/>
      <c r="Z859" s="38"/>
      <c r="AA859" s="38"/>
      <c r="AB859" s="38"/>
      <c r="AC859" s="38"/>
      <c r="AD859" s="38"/>
      <c r="AE859" s="38"/>
      <c r="AF859" s="38"/>
      <c r="AG859" s="38"/>
      <c r="AH859" s="38"/>
      <c r="AI859" s="38"/>
      <c r="AJ859" s="38"/>
      <c r="AK859" s="38"/>
      <c r="AL859" s="38"/>
      <c r="AM859" s="38"/>
      <c r="AN859" s="38"/>
      <c r="AO859" s="38"/>
      <c r="AP859" s="38"/>
      <c r="AQ859" s="38"/>
      <c r="AR859" s="38"/>
      <c r="AS859" s="38"/>
      <c r="AT859" s="38"/>
      <c r="AU859" s="38"/>
      <c r="AV859" s="38"/>
    </row>
    <row r="860" spans="1:48" ht="15.5">
      <c r="A860" s="1"/>
      <c r="B860" s="1"/>
      <c r="C860" s="1"/>
      <c r="D860" s="1"/>
      <c r="E860" s="1"/>
      <c r="F860" s="1"/>
      <c r="G860" s="1"/>
      <c r="H860" s="38"/>
      <c r="I860" s="38"/>
      <c r="J860" s="38"/>
      <c r="K860" s="38"/>
      <c r="L860" s="38"/>
      <c r="M860" s="38"/>
      <c r="N860" s="38"/>
      <c r="O860" s="38"/>
      <c r="P860" s="38"/>
      <c r="Q860" s="38"/>
      <c r="R860" s="38"/>
      <c r="S860" s="38"/>
      <c r="T860" s="38"/>
      <c r="U860" s="38"/>
      <c r="V860" s="38"/>
      <c r="W860" s="38"/>
      <c r="X860" s="38"/>
      <c r="Y860" s="38"/>
      <c r="Z860" s="38"/>
      <c r="AA860" s="38"/>
      <c r="AB860" s="38"/>
      <c r="AC860" s="38"/>
      <c r="AD860" s="38"/>
      <c r="AE860" s="38"/>
      <c r="AF860" s="38"/>
      <c r="AG860" s="38"/>
      <c r="AH860" s="38"/>
      <c r="AI860" s="38"/>
      <c r="AJ860" s="38"/>
      <c r="AK860" s="38"/>
      <c r="AL860" s="38"/>
      <c r="AM860" s="38"/>
      <c r="AN860" s="38"/>
      <c r="AO860" s="38"/>
      <c r="AP860" s="38"/>
      <c r="AQ860" s="38"/>
      <c r="AR860" s="38"/>
      <c r="AS860" s="38"/>
      <c r="AT860" s="38"/>
      <c r="AU860" s="38"/>
      <c r="AV860" s="38"/>
    </row>
    <row r="861" spans="1:48" ht="15.5">
      <c r="A861" s="1"/>
      <c r="B861" s="1"/>
      <c r="C861" s="1"/>
      <c r="D861" s="1"/>
      <c r="E861" s="1"/>
      <c r="F861" s="1"/>
      <c r="G861" s="1"/>
      <c r="H861" s="38"/>
      <c r="I861" s="38"/>
      <c r="J861" s="38"/>
      <c r="K861" s="38"/>
      <c r="L861" s="38"/>
      <c r="M861" s="38"/>
      <c r="N861" s="38"/>
      <c r="O861" s="38"/>
      <c r="P861" s="38"/>
      <c r="Q861" s="38"/>
      <c r="R861" s="38"/>
      <c r="S861" s="38"/>
      <c r="T861" s="38"/>
      <c r="U861" s="38"/>
      <c r="V861" s="38"/>
      <c r="W861" s="38"/>
      <c r="X861" s="38"/>
      <c r="Y861" s="38"/>
      <c r="Z861" s="38"/>
      <c r="AA861" s="38"/>
      <c r="AB861" s="38"/>
      <c r="AC861" s="38"/>
      <c r="AD861" s="38"/>
      <c r="AE861" s="38"/>
      <c r="AF861" s="38"/>
      <c r="AG861" s="38"/>
      <c r="AH861" s="38"/>
      <c r="AI861" s="38"/>
      <c r="AJ861" s="38"/>
      <c r="AK861" s="38"/>
      <c r="AL861" s="38"/>
      <c r="AM861" s="38"/>
      <c r="AN861" s="38"/>
      <c r="AO861" s="38"/>
      <c r="AP861" s="38"/>
      <c r="AQ861" s="38"/>
      <c r="AR861" s="38"/>
      <c r="AS861" s="38"/>
      <c r="AT861" s="38"/>
      <c r="AU861" s="38"/>
      <c r="AV861" s="38"/>
    </row>
    <row r="862" spans="1:48" ht="15.5">
      <c r="A862" s="1"/>
      <c r="B862" s="1"/>
      <c r="C862" s="1"/>
      <c r="D862" s="1"/>
      <c r="E862" s="1"/>
      <c r="F862" s="1"/>
      <c r="G862" s="1"/>
      <c r="H862" s="38"/>
      <c r="I862" s="38"/>
      <c r="J862" s="38"/>
      <c r="K862" s="38"/>
      <c r="L862" s="38"/>
      <c r="M862" s="38"/>
      <c r="N862" s="38"/>
      <c r="O862" s="38"/>
      <c r="P862" s="38"/>
      <c r="Q862" s="38"/>
      <c r="R862" s="38"/>
      <c r="S862" s="38"/>
      <c r="T862" s="38"/>
      <c r="U862" s="38"/>
      <c r="V862" s="38"/>
      <c r="W862" s="38"/>
      <c r="X862" s="38"/>
      <c r="Y862" s="38"/>
      <c r="Z862" s="38"/>
      <c r="AA862" s="38"/>
      <c r="AB862" s="38"/>
      <c r="AC862" s="38"/>
      <c r="AD862" s="38"/>
      <c r="AE862" s="38"/>
      <c r="AF862" s="38"/>
      <c r="AG862" s="38"/>
      <c r="AH862" s="38"/>
      <c r="AI862" s="38"/>
      <c r="AJ862" s="38"/>
      <c r="AK862" s="38"/>
      <c r="AL862" s="38"/>
      <c r="AM862" s="38"/>
      <c r="AN862" s="38"/>
      <c r="AO862" s="38"/>
      <c r="AP862" s="38"/>
      <c r="AQ862" s="38"/>
      <c r="AR862" s="38"/>
      <c r="AS862" s="38"/>
      <c r="AT862" s="38"/>
      <c r="AU862" s="38"/>
      <c r="AV862" s="38"/>
    </row>
    <row r="863" spans="1:48" ht="15.5">
      <c r="A863" s="1"/>
      <c r="B863" s="1"/>
      <c r="C863" s="1"/>
      <c r="D863" s="1"/>
      <c r="E863" s="1"/>
      <c r="F863" s="1"/>
      <c r="G863" s="1"/>
      <c r="H863" s="38"/>
      <c r="I863" s="38"/>
      <c r="J863" s="38"/>
      <c r="K863" s="38"/>
      <c r="L863" s="38"/>
      <c r="M863" s="38"/>
      <c r="N863" s="38"/>
      <c r="O863" s="38"/>
      <c r="P863" s="38"/>
      <c r="Q863" s="38"/>
      <c r="R863" s="38"/>
      <c r="S863" s="38"/>
      <c r="T863" s="38"/>
      <c r="U863" s="38"/>
      <c r="V863" s="38"/>
      <c r="W863" s="38"/>
      <c r="X863" s="38"/>
      <c r="Y863" s="38"/>
      <c r="Z863" s="38"/>
      <c r="AA863" s="38"/>
      <c r="AB863" s="38"/>
      <c r="AC863" s="38"/>
      <c r="AD863" s="38"/>
      <c r="AE863" s="38"/>
      <c r="AF863" s="38"/>
      <c r="AG863" s="38"/>
      <c r="AH863" s="38"/>
      <c r="AI863" s="38"/>
      <c r="AJ863" s="38"/>
      <c r="AK863" s="38"/>
      <c r="AL863" s="38"/>
      <c r="AM863" s="38"/>
      <c r="AN863" s="38"/>
      <c r="AO863" s="38"/>
      <c r="AP863" s="38"/>
      <c r="AQ863" s="38"/>
      <c r="AR863" s="38"/>
      <c r="AS863" s="38"/>
      <c r="AT863" s="38"/>
      <c r="AU863" s="38"/>
      <c r="AV863" s="38"/>
    </row>
    <row r="864" spans="1:48" ht="15.5">
      <c r="A864" s="1"/>
      <c r="B864" s="1"/>
      <c r="C864" s="1"/>
      <c r="D864" s="1"/>
      <c r="E864" s="1"/>
      <c r="F864" s="1"/>
      <c r="G864" s="1"/>
      <c r="H864" s="38"/>
      <c r="I864" s="38"/>
      <c r="J864" s="38"/>
      <c r="K864" s="38"/>
      <c r="L864" s="38"/>
      <c r="M864" s="38"/>
      <c r="N864" s="38"/>
      <c r="O864" s="38"/>
      <c r="P864" s="38"/>
      <c r="Q864" s="38"/>
      <c r="R864" s="38"/>
      <c r="S864" s="38"/>
      <c r="T864" s="38"/>
      <c r="U864" s="38"/>
      <c r="V864" s="38"/>
      <c r="W864" s="38"/>
      <c r="X864" s="38"/>
      <c r="Y864" s="38"/>
      <c r="Z864" s="38"/>
      <c r="AA864" s="38"/>
      <c r="AB864" s="38"/>
      <c r="AC864" s="38"/>
      <c r="AD864" s="38"/>
      <c r="AE864" s="38"/>
      <c r="AF864" s="38"/>
      <c r="AG864" s="38"/>
      <c r="AH864" s="38"/>
      <c r="AI864" s="38"/>
      <c r="AJ864" s="38"/>
      <c r="AK864" s="38"/>
      <c r="AL864" s="38"/>
      <c r="AM864" s="38"/>
      <c r="AN864" s="38"/>
      <c r="AO864" s="38"/>
      <c r="AP864" s="38"/>
      <c r="AQ864" s="38"/>
      <c r="AR864" s="38"/>
      <c r="AS864" s="38"/>
      <c r="AT864" s="38"/>
      <c r="AU864" s="38"/>
      <c r="AV864" s="38"/>
    </row>
    <row r="865" spans="1:48" ht="15.5">
      <c r="A865" s="1"/>
      <c r="B865" s="1"/>
      <c r="C865" s="1"/>
      <c r="D865" s="1"/>
      <c r="E865" s="1"/>
      <c r="F865" s="1"/>
      <c r="G865" s="1"/>
      <c r="H865" s="38"/>
      <c r="I865" s="38"/>
      <c r="J865" s="38"/>
      <c r="K865" s="38"/>
      <c r="L865" s="38"/>
      <c r="M865" s="38"/>
      <c r="N865" s="38"/>
      <c r="O865" s="38"/>
      <c r="P865" s="38"/>
      <c r="Q865" s="38"/>
      <c r="R865" s="38"/>
      <c r="S865" s="38"/>
      <c r="T865" s="38"/>
      <c r="U865" s="38"/>
      <c r="V865" s="38"/>
      <c r="W865" s="38"/>
      <c r="X865" s="38"/>
      <c r="Y865" s="38"/>
      <c r="Z865" s="38"/>
      <c r="AA865" s="38"/>
      <c r="AB865" s="38"/>
      <c r="AC865" s="38"/>
      <c r="AD865" s="38"/>
      <c r="AE865" s="38"/>
      <c r="AF865" s="38"/>
      <c r="AG865" s="38"/>
      <c r="AH865" s="38"/>
      <c r="AI865" s="38"/>
      <c r="AJ865" s="38"/>
      <c r="AK865" s="38"/>
      <c r="AL865" s="38"/>
      <c r="AM865" s="38"/>
      <c r="AN865" s="38"/>
      <c r="AO865" s="38"/>
      <c r="AP865" s="38"/>
      <c r="AQ865" s="38"/>
      <c r="AR865" s="38"/>
      <c r="AS865" s="38"/>
      <c r="AT865" s="38"/>
      <c r="AU865" s="38"/>
      <c r="AV865" s="38"/>
    </row>
    <row r="866" spans="1:48" ht="15.5">
      <c r="A866" s="1"/>
      <c r="B866" s="1"/>
      <c r="C866" s="1"/>
      <c r="D866" s="1"/>
      <c r="E866" s="1"/>
      <c r="F866" s="1"/>
      <c r="G866" s="1"/>
      <c r="H866" s="38"/>
      <c r="I866" s="38"/>
      <c r="J866" s="38"/>
      <c r="K866" s="38"/>
      <c r="L866" s="38"/>
      <c r="M866" s="38"/>
      <c r="N866" s="38"/>
      <c r="O866" s="38"/>
      <c r="P866" s="38"/>
      <c r="Q866" s="38"/>
      <c r="R866" s="38"/>
      <c r="S866" s="38"/>
      <c r="T866" s="38"/>
      <c r="U866" s="38"/>
      <c r="V866" s="38"/>
      <c r="W866" s="38"/>
      <c r="X866" s="38"/>
      <c r="Y866" s="38"/>
      <c r="Z866" s="38"/>
      <c r="AA866" s="38"/>
      <c r="AB866" s="38"/>
      <c r="AC866" s="38"/>
      <c r="AD866" s="38"/>
      <c r="AE866" s="38"/>
      <c r="AF866" s="38"/>
      <c r="AG866" s="38"/>
      <c r="AH866" s="38"/>
      <c r="AI866" s="38"/>
      <c r="AJ866" s="38"/>
      <c r="AK866" s="38"/>
      <c r="AL866" s="38"/>
      <c r="AM866" s="38"/>
      <c r="AN866" s="38"/>
      <c r="AO866" s="38"/>
      <c r="AP866" s="38"/>
      <c r="AQ866" s="38"/>
      <c r="AR866" s="38"/>
      <c r="AS866" s="38"/>
      <c r="AT866" s="38"/>
      <c r="AU866" s="38"/>
      <c r="AV866" s="38"/>
    </row>
    <row r="867" spans="1:48" ht="15.5">
      <c r="A867" s="1"/>
      <c r="B867" s="1"/>
      <c r="C867" s="1"/>
      <c r="D867" s="1"/>
      <c r="E867" s="1"/>
      <c r="F867" s="1"/>
      <c r="G867" s="1"/>
      <c r="H867" s="38"/>
      <c r="I867" s="38"/>
      <c r="J867" s="38"/>
      <c r="K867" s="38"/>
      <c r="L867" s="38"/>
      <c r="M867" s="38"/>
      <c r="N867" s="38"/>
      <c r="O867" s="38"/>
      <c r="P867" s="38"/>
      <c r="Q867" s="38"/>
      <c r="R867" s="38"/>
      <c r="S867" s="38"/>
      <c r="T867" s="38"/>
      <c r="U867" s="38"/>
      <c r="V867" s="38"/>
      <c r="W867" s="38"/>
      <c r="X867" s="38"/>
      <c r="Y867" s="38"/>
      <c r="Z867" s="38"/>
      <c r="AA867" s="38"/>
      <c r="AB867" s="38"/>
      <c r="AC867" s="38"/>
      <c r="AD867" s="38"/>
      <c r="AE867" s="38"/>
      <c r="AF867" s="38"/>
      <c r="AG867" s="38"/>
      <c r="AH867" s="38"/>
      <c r="AI867" s="38"/>
      <c r="AJ867" s="38"/>
      <c r="AK867" s="38"/>
      <c r="AL867" s="38"/>
      <c r="AM867" s="38"/>
      <c r="AN867" s="38"/>
      <c r="AO867" s="38"/>
      <c r="AP867" s="38"/>
      <c r="AQ867" s="38"/>
      <c r="AR867" s="38"/>
      <c r="AS867" s="38"/>
      <c r="AT867" s="38"/>
      <c r="AU867" s="38"/>
      <c r="AV867" s="38"/>
    </row>
    <row r="868" spans="1:48" ht="15.5">
      <c r="A868" s="1"/>
      <c r="B868" s="1"/>
      <c r="C868" s="1"/>
      <c r="D868" s="1"/>
      <c r="E868" s="1"/>
      <c r="F868" s="1"/>
      <c r="G868" s="1"/>
      <c r="H868" s="38"/>
      <c r="I868" s="38"/>
      <c r="J868" s="38"/>
      <c r="K868" s="38"/>
      <c r="L868" s="38"/>
      <c r="M868" s="38"/>
      <c r="N868" s="38"/>
      <c r="O868" s="38"/>
      <c r="P868" s="38"/>
      <c r="Q868" s="38"/>
      <c r="R868" s="38"/>
      <c r="S868" s="38"/>
      <c r="T868" s="38"/>
      <c r="U868" s="38"/>
      <c r="V868" s="38"/>
      <c r="W868" s="38"/>
      <c r="X868" s="38"/>
      <c r="Y868" s="38"/>
      <c r="Z868" s="38"/>
      <c r="AA868" s="38"/>
      <c r="AB868" s="38"/>
      <c r="AC868" s="38"/>
      <c r="AD868" s="38"/>
      <c r="AE868" s="38"/>
      <c r="AF868" s="38"/>
      <c r="AG868" s="38"/>
      <c r="AH868" s="38"/>
      <c r="AI868" s="38"/>
      <c r="AJ868" s="38"/>
      <c r="AK868" s="38"/>
      <c r="AL868" s="38"/>
      <c r="AM868" s="38"/>
      <c r="AN868" s="38"/>
      <c r="AO868" s="38"/>
      <c r="AP868" s="38"/>
      <c r="AQ868" s="38"/>
      <c r="AR868" s="38"/>
      <c r="AS868" s="38"/>
      <c r="AT868" s="38"/>
      <c r="AU868" s="38"/>
      <c r="AV868" s="38"/>
    </row>
    <row r="869" spans="1:48" ht="15.5">
      <c r="A869" s="1"/>
      <c r="B869" s="1"/>
      <c r="C869" s="1"/>
      <c r="D869" s="1"/>
      <c r="E869" s="1"/>
      <c r="F869" s="1"/>
      <c r="G869" s="1"/>
      <c r="H869" s="38"/>
      <c r="I869" s="38"/>
      <c r="J869" s="38"/>
      <c r="K869" s="38"/>
      <c r="L869" s="38"/>
      <c r="M869" s="38"/>
      <c r="N869" s="38"/>
      <c r="O869" s="38"/>
      <c r="P869" s="38"/>
      <c r="Q869" s="38"/>
      <c r="R869" s="38"/>
      <c r="S869" s="38"/>
      <c r="T869" s="38"/>
      <c r="U869" s="38"/>
      <c r="V869" s="38"/>
      <c r="W869" s="38"/>
      <c r="X869" s="38"/>
      <c r="Y869" s="38"/>
      <c r="Z869" s="38"/>
      <c r="AA869" s="38"/>
      <c r="AB869" s="38"/>
      <c r="AC869" s="38"/>
      <c r="AD869" s="38"/>
      <c r="AE869" s="38"/>
      <c r="AF869" s="38"/>
      <c r="AG869" s="38"/>
      <c r="AH869" s="38"/>
      <c r="AI869" s="38"/>
      <c r="AJ869" s="38"/>
      <c r="AK869" s="38"/>
      <c r="AL869" s="38"/>
      <c r="AM869" s="38"/>
      <c r="AN869" s="38"/>
      <c r="AO869" s="38"/>
      <c r="AP869" s="38"/>
      <c r="AQ869" s="38"/>
      <c r="AR869" s="38"/>
      <c r="AS869" s="38"/>
      <c r="AT869" s="38"/>
      <c r="AU869" s="38"/>
      <c r="AV869" s="38"/>
    </row>
    <row r="870" spans="1:48" ht="15.5">
      <c r="A870" s="1"/>
      <c r="B870" s="1"/>
      <c r="C870" s="1"/>
      <c r="D870" s="1"/>
      <c r="E870" s="1"/>
      <c r="F870" s="1"/>
      <c r="G870" s="1"/>
      <c r="H870" s="38"/>
      <c r="I870" s="38"/>
      <c r="J870" s="38"/>
      <c r="K870" s="38"/>
      <c r="L870" s="38"/>
      <c r="M870" s="38"/>
      <c r="N870" s="38"/>
      <c r="O870" s="38"/>
      <c r="P870" s="38"/>
      <c r="Q870" s="38"/>
      <c r="R870" s="38"/>
      <c r="S870" s="38"/>
      <c r="T870" s="38"/>
      <c r="U870" s="38"/>
      <c r="V870" s="38"/>
      <c r="W870" s="38"/>
      <c r="X870" s="38"/>
      <c r="Y870" s="38"/>
      <c r="Z870" s="38"/>
      <c r="AA870" s="38"/>
      <c r="AB870" s="38"/>
      <c r="AC870" s="38"/>
      <c r="AD870" s="38"/>
      <c r="AE870" s="38"/>
      <c r="AF870" s="38"/>
      <c r="AG870" s="38"/>
      <c r="AH870" s="38"/>
      <c r="AI870" s="38"/>
      <c r="AJ870" s="38"/>
      <c r="AK870" s="38"/>
      <c r="AL870" s="38"/>
      <c r="AM870" s="38"/>
      <c r="AN870" s="38"/>
      <c r="AO870" s="38"/>
      <c r="AP870" s="38"/>
      <c r="AQ870" s="38"/>
      <c r="AR870" s="38"/>
      <c r="AS870" s="38"/>
      <c r="AT870" s="38"/>
      <c r="AU870" s="38"/>
      <c r="AV870" s="38"/>
    </row>
    <row r="871" spans="1:48" ht="15.5">
      <c r="A871" s="1"/>
      <c r="B871" s="1"/>
      <c r="C871" s="1"/>
      <c r="D871" s="1"/>
      <c r="E871" s="1"/>
      <c r="F871" s="1"/>
      <c r="G871" s="1"/>
      <c r="H871" s="38"/>
      <c r="I871" s="38"/>
      <c r="J871" s="38"/>
      <c r="K871" s="38"/>
      <c r="L871" s="38"/>
      <c r="M871" s="38"/>
      <c r="N871" s="38"/>
      <c r="O871" s="38"/>
      <c r="P871" s="38"/>
      <c r="Q871" s="38"/>
      <c r="R871" s="38"/>
      <c r="S871" s="38"/>
      <c r="T871" s="38"/>
      <c r="U871" s="38"/>
      <c r="V871" s="38"/>
      <c r="W871" s="38"/>
      <c r="X871" s="38"/>
      <c r="Y871" s="38"/>
      <c r="Z871" s="38"/>
      <c r="AA871" s="38"/>
      <c r="AB871" s="38"/>
      <c r="AC871" s="38"/>
      <c r="AD871" s="38"/>
      <c r="AE871" s="38"/>
      <c r="AF871" s="38"/>
      <c r="AG871" s="38"/>
      <c r="AH871" s="38"/>
      <c r="AI871" s="38"/>
      <c r="AJ871" s="38"/>
      <c r="AK871" s="38"/>
      <c r="AL871" s="38"/>
      <c r="AM871" s="38"/>
      <c r="AN871" s="38"/>
      <c r="AO871" s="38"/>
      <c r="AP871" s="38"/>
      <c r="AQ871" s="38"/>
      <c r="AR871" s="38"/>
      <c r="AS871" s="38"/>
      <c r="AT871" s="38"/>
      <c r="AU871" s="38"/>
      <c r="AV871" s="38"/>
    </row>
    <row r="872" spans="1:48" ht="15.5">
      <c r="A872" s="1"/>
      <c r="B872" s="1"/>
      <c r="C872" s="1"/>
      <c r="D872" s="1"/>
      <c r="E872" s="1"/>
      <c r="F872" s="1"/>
      <c r="G872" s="1"/>
      <c r="H872" s="38"/>
      <c r="I872" s="38"/>
      <c r="J872" s="38"/>
      <c r="K872" s="38"/>
      <c r="L872" s="38"/>
      <c r="M872" s="38"/>
      <c r="N872" s="38"/>
      <c r="O872" s="38"/>
      <c r="P872" s="38"/>
      <c r="Q872" s="38"/>
      <c r="R872" s="38"/>
      <c r="S872" s="38"/>
      <c r="T872" s="38"/>
      <c r="U872" s="38"/>
      <c r="V872" s="38"/>
      <c r="W872" s="38"/>
      <c r="X872" s="38"/>
      <c r="Y872" s="38"/>
      <c r="Z872" s="38"/>
      <c r="AA872" s="38"/>
      <c r="AB872" s="38"/>
      <c r="AC872" s="38"/>
      <c r="AD872" s="38"/>
      <c r="AE872" s="38"/>
      <c r="AF872" s="38"/>
      <c r="AG872" s="38"/>
      <c r="AH872" s="38"/>
      <c r="AI872" s="38"/>
      <c r="AJ872" s="38"/>
      <c r="AK872" s="38"/>
      <c r="AL872" s="38"/>
      <c r="AM872" s="38"/>
      <c r="AN872" s="38"/>
      <c r="AO872" s="38"/>
      <c r="AP872" s="38"/>
      <c r="AQ872" s="38"/>
      <c r="AR872" s="38"/>
      <c r="AS872" s="38"/>
      <c r="AT872" s="38"/>
      <c r="AU872" s="38"/>
      <c r="AV872" s="38"/>
    </row>
    <row r="873" spans="1:48" ht="15.5">
      <c r="A873" s="1"/>
      <c r="B873" s="1"/>
      <c r="C873" s="1"/>
      <c r="D873" s="1"/>
      <c r="E873" s="1"/>
      <c r="F873" s="1"/>
      <c r="G873" s="1"/>
      <c r="H873" s="38"/>
      <c r="I873" s="38"/>
      <c r="J873" s="38"/>
      <c r="K873" s="38"/>
      <c r="L873" s="38"/>
      <c r="M873" s="38"/>
      <c r="N873" s="38"/>
      <c r="O873" s="38"/>
      <c r="P873" s="38"/>
      <c r="Q873" s="38"/>
      <c r="R873" s="38"/>
      <c r="S873" s="38"/>
      <c r="T873" s="38"/>
      <c r="U873" s="38"/>
      <c r="V873" s="38"/>
      <c r="W873" s="38"/>
      <c r="X873" s="38"/>
      <c r="Y873" s="38"/>
      <c r="Z873" s="38"/>
      <c r="AA873" s="38"/>
      <c r="AB873" s="38"/>
      <c r="AC873" s="38"/>
      <c r="AD873" s="38"/>
      <c r="AE873" s="38"/>
      <c r="AF873" s="38"/>
      <c r="AG873" s="38"/>
      <c r="AH873" s="38"/>
      <c r="AI873" s="38"/>
      <c r="AJ873" s="38"/>
      <c r="AK873" s="38"/>
      <c r="AL873" s="38"/>
      <c r="AM873" s="38"/>
      <c r="AN873" s="38"/>
      <c r="AO873" s="38"/>
      <c r="AP873" s="38"/>
      <c r="AQ873" s="38"/>
      <c r="AR873" s="38"/>
      <c r="AS873" s="38"/>
      <c r="AT873" s="38"/>
      <c r="AU873" s="38"/>
      <c r="AV873" s="38"/>
    </row>
    <row r="874" spans="1:48" ht="15.5">
      <c r="A874" s="1"/>
      <c r="B874" s="1"/>
      <c r="C874" s="1"/>
      <c r="D874" s="1"/>
      <c r="E874" s="1"/>
      <c r="F874" s="1"/>
      <c r="G874" s="1"/>
      <c r="H874" s="38"/>
      <c r="I874" s="38"/>
      <c r="J874" s="38"/>
      <c r="K874" s="38"/>
      <c r="L874" s="38"/>
      <c r="M874" s="38"/>
      <c r="N874" s="38"/>
      <c r="O874" s="38"/>
      <c r="P874" s="38"/>
      <c r="Q874" s="38"/>
      <c r="R874" s="38"/>
      <c r="S874" s="38"/>
      <c r="T874" s="38"/>
      <c r="U874" s="38"/>
      <c r="V874" s="38"/>
      <c r="W874" s="38"/>
      <c r="X874" s="38"/>
      <c r="Y874" s="38"/>
      <c r="Z874" s="38"/>
      <c r="AA874" s="38"/>
      <c r="AB874" s="38"/>
      <c r="AC874" s="38"/>
      <c r="AD874" s="38"/>
      <c r="AE874" s="38"/>
      <c r="AF874" s="38"/>
      <c r="AG874" s="38"/>
      <c r="AH874" s="38"/>
      <c r="AI874" s="38"/>
      <c r="AJ874" s="38"/>
      <c r="AK874" s="38"/>
      <c r="AL874" s="38"/>
      <c r="AM874" s="38"/>
      <c r="AN874" s="38"/>
      <c r="AO874" s="38"/>
      <c r="AP874" s="38"/>
      <c r="AQ874" s="38"/>
      <c r="AR874" s="38"/>
      <c r="AS874" s="38"/>
      <c r="AT874" s="38"/>
      <c r="AU874" s="38"/>
      <c r="AV874" s="38"/>
    </row>
    <row r="875" spans="1:48" ht="15.5">
      <c r="A875" s="1"/>
      <c r="B875" s="1"/>
      <c r="C875" s="1"/>
      <c r="D875" s="1"/>
      <c r="E875" s="1"/>
      <c r="F875" s="1"/>
      <c r="G875" s="1"/>
      <c r="H875" s="38"/>
      <c r="I875" s="38"/>
      <c r="J875" s="38"/>
      <c r="K875" s="38"/>
      <c r="L875" s="38"/>
      <c r="M875" s="38"/>
      <c r="N875" s="38"/>
      <c r="O875" s="38"/>
      <c r="P875" s="38"/>
      <c r="Q875" s="38"/>
      <c r="R875" s="38"/>
      <c r="S875" s="38"/>
      <c r="T875" s="38"/>
      <c r="U875" s="38"/>
      <c r="V875" s="38"/>
      <c r="W875" s="38"/>
      <c r="X875" s="38"/>
      <c r="Y875" s="38"/>
      <c r="Z875" s="38"/>
      <c r="AA875" s="38"/>
      <c r="AB875" s="38"/>
      <c r="AC875" s="38"/>
      <c r="AD875" s="38"/>
      <c r="AE875" s="38"/>
      <c r="AF875" s="38"/>
      <c r="AG875" s="38"/>
      <c r="AH875" s="38"/>
      <c r="AI875" s="38"/>
      <c r="AJ875" s="38"/>
      <c r="AK875" s="38"/>
      <c r="AL875" s="38"/>
      <c r="AM875" s="38"/>
      <c r="AN875" s="38"/>
      <c r="AO875" s="38"/>
      <c r="AP875" s="38"/>
      <c r="AQ875" s="38"/>
      <c r="AR875" s="38"/>
      <c r="AS875" s="38"/>
      <c r="AT875" s="38"/>
      <c r="AU875" s="38"/>
      <c r="AV875" s="38"/>
    </row>
    <row r="876" spans="1:48" ht="15.5">
      <c r="A876" s="1"/>
      <c r="B876" s="1"/>
      <c r="C876" s="1"/>
      <c r="D876" s="1"/>
      <c r="E876" s="1"/>
      <c r="F876" s="1"/>
      <c r="G876" s="1"/>
      <c r="H876" s="38"/>
      <c r="I876" s="38"/>
      <c r="J876" s="38"/>
      <c r="K876" s="38"/>
      <c r="L876" s="38"/>
      <c r="M876" s="38"/>
      <c r="N876" s="38"/>
      <c r="O876" s="38"/>
      <c r="P876" s="38"/>
      <c r="Q876" s="38"/>
      <c r="R876" s="38"/>
      <c r="S876" s="38"/>
      <c r="T876" s="38"/>
      <c r="U876" s="38"/>
      <c r="V876" s="38"/>
      <c r="W876" s="38"/>
      <c r="X876" s="38"/>
      <c r="Y876" s="38"/>
      <c r="Z876" s="38"/>
      <c r="AA876" s="38"/>
      <c r="AB876" s="38"/>
      <c r="AC876" s="38"/>
      <c r="AD876" s="38"/>
      <c r="AE876" s="38"/>
      <c r="AF876" s="38"/>
      <c r="AG876" s="38"/>
      <c r="AH876" s="38"/>
      <c r="AI876" s="38"/>
      <c r="AJ876" s="38"/>
      <c r="AK876" s="38"/>
      <c r="AL876" s="38"/>
      <c r="AM876" s="38"/>
      <c r="AN876" s="38"/>
      <c r="AO876" s="38"/>
      <c r="AP876" s="38"/>
      <c r="AQ876" s="38"/>
      <c r="AR876" s="38"/>
      <c r="AS876" s="38"/>
      <c r="AT876" s="38"/>
      <c r="AU876" s="38"/>
      <c r="AV876" s="38"/>
    </row>
    <row r="877" spans="1:48" ht="15.5">
      <c r="A877" s="1"/>
      <c r="B877" s="1"/>
      <c r="C877" s="1"/>
      <c r="D877" s="1"/>
      <c r="E877" s="1"/>
      <c r="F877" s="1"/>
      <c r="G877" s="1"/>
      <c r="H877" s="38"/>
      <c r="I877" s="38"/>
      <c r="J877" s="38"/>
      <c r="K877" s="38"/>
      <c r="L877" s="38"/>
      <c r="M877" s="38"/>
      <c r="N877" s="38"/>
      <c r="O877" s="38"/>
      <c r="P877" s="38"/>
      <c r="Q877" s="38"/>
      <c r="R877" s="38"/>
      <c r="S877" s="38"/>
      <c r="T877" s="38"/>
      <c r="U877" s="38"/>
      <c r="V877" s="38"/>
      <c r="W877" s="38"/>
      <c r="X877" s="38"/>
      <c r="Y877" s="38"/>
      <c r="Z877" s="38"/>
      <c r="AA877" s="38"/>
      <c r="AB877" s="38"/>
      <c r="AC877" s="38"/>
      <c r="AD877" s="38"/>
      <c r="AE877" s="38"/>
      <c r="AF877" s="38"/>
      <c r="AG877" s="38"/>
      <c r="AH877" s="38"/>
      <c r="AI877" s="38"/>
      <c r="AJ877" s="38"/>
      <c r="AK877" s="38"/>
      <c r="AL877" s="38"/>
      <c r="AM877" s="38"/>
      <c r="AN877" s="38"/>
      <c r="AO877" s="38"/>
      <c r="AP877" s="38"/>
      <c r="AQ877" s="38"/>
      <c r="AR877" s="38"/>
      <c r="AS877" s="38"/>
      <c r="AT877" s="38"/>
      <c r="AU877" s="38"/>
      <c r="AV877" s="38"/>
    </row>
    <row r="878" spans="1:48" ht="15.5">
      <c r="A878" s="1"/>
      <c r="B878" s="1"/>
      <c r="C878" s="1"/>
      <c r="D878" s="1"/>
      <c r="E878" s="1"/>
      <c r="F878" s="1"/>
      <c r="G878" s="1"/>
      <c r="H878" s="38"/>
      <c r="I878" s="38"/>
      <c r="J878" s="38"/>
      <c r="K878" s="38"/>
      <c r="L878" s="38"/>
      <c r="M878" s="38"/>
      <c r="N878" s="38"/>
      <c r="O878" s="38"/>
      <c r="P878" s="38"/>
      <c r="Q878" s="38"/>
      <c r="R878" s="38"/>
      <c r="S878" s="38"/>
      <c r="T878" s="38"/>
      <c r="U878" s="38"/>
      <c r="V878" s="38"/>
      <c r="W878" s="38"/>
      <c r="X878" s="38"/>
      <c r="Y878" s="38"/>
      <c r="Z878" s="38"/>
      <c r="AA878" s="38"/>
      <c r="AB878" s="38"/>
      <c r="AC878" s="38"/>
      <c r="AD878" s="38"/>
      <c r="AE878" s="38"/>
      <c r="AF878" s="38"/>
      <c r="AG878" s="38"/>
      <c r="AH878" s="38"/>
      <c r="AI878" s="38"/>
      <c r="AJ878" s="38"/>
      <c r="AK878" s="38"/>
      <c r="AL878" s="38"/>
      <c r="AM878" s="38"/>
      <c r="AN878" s="38"/>
      <c r="AO878" s="38"/>
      <c r="AP878" s="38"/>
      <c r="AQ878" s="38"/>
      <c r="AR878" s="38"/>
      <c r="AS878" s="38"/>
      <c r="AT878" s="38"/>
      <c r="AU878" s="38"/>
      <c r="AV878" s="38"/>
    </row>
    <row r="879" spans="1:48" ht="15.5">
      <c r="A879" s="1"/>
      <c r="B879" s="1"/>
      <c r="C879" s="1"/>
      <c r="D879" s="1"/>
      <c r="E879" s="1"/>
      <c r="F879" s="1"/>
      <c r="G879" s="1"/>
      <c r="H879" s="38"/>
      <c r="I879" s="38"/>
      <c r="J879" s="38"/>
      <c r="K879" s="38"/>
      <c r="L879" s="38"/>
      <c r="M879" s="38"/>
      <c r="N879" s="38"/>
      <c r="O879" s="38"/>
      <c r="P879" s="38"/>
      <c r="Q879" s="38"/>
      <c r="R879" s="38"/>
      <c r="S879" s="38"/>
      <c r="T879" s="38"/>
      <c r="U879" s="38"/>
      <c r="V879" s="38"/>
      <c r="W879" s="38"/>
      <c r="X879" s="38"/>
      <c r="Y879" s="38"/>
      <c r="Z879" s="38"/>
      <c r="AA879" s="38"/>
      <c r="AB879" s="38"/>
      <c r="AC879" s="38"/>
      <c r="AD879" s="38"/>
      <c r="AE879" s="38"/>
      <c r="AF879" s="38"/>
      <c r="AG879" s="38"/>
      <c r="AH879" s="38"/>
      <c r="AI879" s="38"/>
      <c r="AJ879" s="38"/>
      <c r="AK879" s="38"/>
      <c r="AL879" s="38"/>
      <c r="AM879" s="38"/>
      <c r="AN879" s="38"/>
      <c r="AO879" s="38"/>
      <c r="AP879" s="38"/>
      <c r="AQ879" s="38"/>
      <c r="AR879" s="38"/>
      <c r="AS879" s="38"/>
      <c r="AT879" s="38"/>
      <c r="AU879" s="38"/>
      <c r="AV879" s="38"/>
    </row>
    <row r="880" spans="1:48" ht="15.5">
      <c r="A880" s="1"/>
      <c r="B880" s="1"/>
      <c r="C880" s="1"/>
      <c r="D880" s="1"/>
      <c r="E880" s="1"/>
      <c r="F880" s="1"/>
      <c r="G880" s="1"/>
      <c r="H880" s="38"/>
      <c r="I880" s="38"/>
      <c r="J880" s="38"/>
      <c r="K880" s="38"/>
      <c r="L880" s="38"/>
      <c r="M880" s="38"/>
      <c r="N880" s="38"/>
      <c r="O880" s="38"/>
      <c r="P880" s="38"/>
      <c r="Q880" s="38"/>
      <c r="R880" s="38"/>
      <c r="S880" s="38"/>
      <c r="T880" s="38"/>
      <c r="U880" s="38"/>
      <c r="V880" s="38"/>
      <c r="W880" s="38"/>
      <c r="X880" s="38"/>
      <c r="Y880" s="38"/>
      <c r="Z880" s="38"/>
      <c r="AA880" s="38"/>
      <c r="AB880" s="38"/>
      <c r="AC880" s="38"/>
      <c r="AD880" s="38"/>
      <c r="AE880" s="38"/>
      <c r="AF880" s="38"/>
      <c r="AG880" s="38"/>
      <c r="AH880" s="38"/>
      <c r="AI880" s="38"/>
      <c r="AJ880" s="38"/>
      <c r="AK880" s="38"/>
      <c r="AL880" s="38"/>
      <c r="AM880" s="38"/>
      <c r="AN880" s="38"/>
      <c r="AO880" s="38"/>
      <c r="AP880" s="38"/>
      <c r="AQ880" s="38"/>
      <c r="AR880" s="38"/>
      <c r="AS880" s="38"/>
      <c r="AT880" s="38"/>
      <c r="AU880" s="38"/>
      <c r="AV880" s="38"/>
    </row>
    <row r="881" spans="1:48" ht="15.5">
      <c r="A881" s="1"/>
      <c r="B881" s="1"/>
      <c r="C881" s="1"/>
      <c r="D881" s="1"/>
      <c r="E881" s="1"/>
      <c r="F881" s="1"/>
      <c r="G881" s="1"/>
      <c r="H881" s="38"/>
      <c r="I881" s="38"/>
      <c r="J881" s="38"/>
      <c r="K881" s="38"/>
      <c r="L881" s="38"/>
      <c r="M881" s="38"/>
      <c r="N881" s="38"/>
      <c r="O881" s="38"/>
      <c r="P881" s="38"/>
      <c r="Q881" s="38"/>
      <c r="R881" s="38"/>
      <c r="S881" s="38"/>
      <c r="T881" s="38"/>
      <c r="U881" s="38"/>
      <c r="V881" s="38"/>
      <c r="W881" s="38"/>
      <c r="X881" s="38"/>
      <c r="Y881" s="38"/>
      <c r="Z881" s="38"/>
      <c r="AA881" s="38"/>
      <c r="AB881" s="38"/>
      <c r="AC881" s="38"/>
      <c r="AD881" s="38"/>
      <c r="AE881" s="38"/>
      <c r="AF881" s="38"/>
      <c r="AG881" s="38"/>
      <c r="AH881" s="38"/>
      <c r="AI881" s="38"/>
      <c r="AJ881" s="38"/>
      <c r="AK881" s="38"/>
      <c r="AL881" s="38"/>
      <c r="AM881" s="38"/>
      <c r="AN881" s="38"/>
      <c r="AO881" s="38"/>
      <c r="AP881" s="38"/>
      <c r="AQ881" s="38"/>
      <c r="AR881" s="38"/>
      <c r="AS881" s="38"/>
      <c r="AT881" s="38"/>
      <c r="AU881" s="38"/>
      <c r="AV881" s="38"/>
    </row>
    <row r="882" spans="1:48" ht="15.5">
      <c r="A882" s="1"/>
      <c r="B882" s="1"/>
      <c r="C882" s="1"/>
      <c r="D882" s="1"/>
      <c r="E882" s="1"/>
      <c r="F882" s="1"/>
      <c r="G882" s="1"/>
      <c r="H882" s="38"/>
      <c r="I882" s="38"/>
      <c r="J882" s="38"/>
      <c r="K882" s="38"/>
      <c r="L882" s="38"/>
      <c r="M882" s="38"/>
      <c r="N882" s="38"/>
      <c r="O882" s="38"/>
      <c r="P882" s="38"/>
      <c r="Q882" s="38"/>
      <c r="R882" s="38"/>
      <c r="S882" s="38"/>
      <c r="T882" s="38"/>
      <c r="U882" s="38"/>
      <c r="V882" s="38"/>
      <c r="W882" s="38"/>
      <c r="X882" s="38"/>
      <c r="Y882" s="38"/>
      <c r="Z882" s="38"/>
      <c r="AA882" s="38"/>
      <c r="AB882" s="38"/>
      <c r="AC882" s="38"/>
      <c r="AD882" s="38"/>
      <c r="AE882" s="38"/>
      <c r="AF882" s="38"/>
      <c r="AG882" s="38"/>
      <c r="AH882" s="38"/>
      <c r="AI882" s="38"/>
      <c r="AJ882" s="38"/>
      <c r="AK882" s="38"/>
      <c r="AL882" s="38"/>
      <c r="AM882" s="38"/>
      <c r="AN882" s="38"/>
      <c r="AO882" s="38"/>
      <c r="AP882" s="38"/>
      <c r="AQ882" s="38"/>
      <c r="AR882" s="38"/>
      <c r="AS882" s="38"/>
      <c r="AT882" s="38"/>
      <c r="AU882" s="38"/>
      <c r="AV882" s="38"/>
    </row>
    <row r="883" spans="1:48" ht="15.5">
      <c r="A883" s="1"/>
      <c r="B883" s="1"/>
      <c r="C883" s="1"/>
      <c r="D883" s="1"/>
      <c r="E883" s="1"/>
      <c r="F883" s="1"/>
      <c r="G883" s="1"/>
      <c r="H883" s="38"/>
      <c r="I883" s="38"/>
      <c r="J883" s="38"/>
      <c r="K883" s="38"/>
      <c r="L883" s="38"/>
      <c r="M883" s="38"/>
      <c r="N883" s="38"/>
      <c r="O883" s="38"/>
      <c r="P883" s="38"/>
      <c r="Q883" s="38"/>
      <c r="R883" s="38"/>
      <c r="S883" s="38"/>
      <c r="T883" s="38"/>
      <c r="U883" s="38"/>
      <c r="V883" s="38"/>
      <c r="W883" s="38"/>
      <c r="X883" s="38"/>
      <c r="Y883" s="38"/>
      <c r="Z883" s="38"/>
      <c r="AA883" s="38"/>
      <c r="AB883" s="38"/>
      <c r="AC883" s="38"/>
      <c r="AD883" s="38"/>
      <c r="AE883" s="38"/>
      <c r="AF883" s="38"/>
      <c r="AG883" s="38"/>
      <c r="AH883" s="38"/>
      <c r="AI883" s="38"/>
      <c r="AJ883" s="38"/>
      <c r="AK883" s="38"/>
      <c r="AL883" s="38"/>
      <c r="AM883" s="38"/>
      <c r="AN883" s="38"/>
      <c r="AO883" s="38"/>
      <c r="AP883" s="38"/>
      <c r="AQ883" s="38"/>
      <c r="AR883" s="38"/>
      <c r="AS883" s="38"/>
      <c r="AT883" s="38"/>
      <c r="AU883" s="38"/>
      <c r="AV883" s="38"/>
    </row>
    <row r="884" spans="1:48" ht="15.5">
      <c r="A884" s="1"/>
      <c r="B884" s="1"/>
      <c r="C884" s="1"/>
      <c r="D884" s="1"/>
      <c r="E884" s="1"/>
      <c r="F884" s="1"/>
      <c r="G884" s="1"/>
      <c r="H884" s="38"/>
      <c r="I884" s="38"/>
      <c r="J884" s="38"/>
      <c r="K884" s="38"/>
      <c r="L884" s="38"/>
      <c r="M884" s="38"/>
      <c r="N884" s="38"/>
      <c r="O884" s="38"/>
      <c r="P884" s="38"/>
      <c r="Q884" s="38"/>
      <c r="R884" s="38"/>
      <c r="S884" s="38"/>
      <c r="T884" s="38"/>
      <c r="U884" s="38"/>
      <c r="V884" s="38"/>
      <c r="W884" s="38"/>
      <c r="X884" s="38"/>
      <c r="Y884" s="38"/>
      <c r="Z884" s="38"/>
      <c r="AA884" s="38"/>
      <c r="AB884" s="38"/>
      <c r="AC884" s="38"/>
      <c r="AD884" s="38"/>
      <c r="AE884" s="38"/>
      <c r="AF884" s="38"/>
      <c r="AG884" s="38"/>
      <c r="AH884" s="38"/>
      <c r="AI884" s="38"/>
      <c r="AJ884" s="38"/>
      <c r="AK884" s="38"/>
      <c r="AL884" s="38"/>
      <c r="AM884" s="38"/>
      <c r="AN884" s="38"/>
      <c r="AO884" s="38"/>
      <c r="AP884" s="38"/>
      <c r="AQ884" s="38"/>
      <c r="AR884" s="38"/>
      <c r="AS884" s="38"/>
      <c r="AT884" s="38"/>
      <c r="AU884" s="38"/>
      <c r="AV884" s="38"/>
    </row>
    <row r="885" spans="1:48" ht="15.5">
      <c r="A885" s="1"/>
      <c r="B885" s="1"/>
      <c r="C885" s="1"/>
      <c r="D885" s="1"/>
      <c r="E885" s="1"/>
      <c r="F885" s="1"/>
      <c r="G885" s="1"/>
      <c r="H885" s="38"/>
      <c r="I885" s="38"/>
      <c r="J885" s="38"/>
      <c r="K885" s="38"/>
      <c r="L885" s="38"/>
      <c r="M885" s="38"/>
      <c r="N885" s="38"/>
      <c r="O885" s="38"/>
      <c r="P885" s="38"/>
      <c r="Q885" s="38"/>
      <c r="R885" s="38"/>
      <c r="S885" s="38"/>
      <c r="T885" s="38"/>
      <c r="U885" s="38"/>
      <c r="V885" s="38"/>
      <c r="W885" s="38"/>
      <c r="X885" s="38"/>
      <c r="Y885" s="38"/>
      <c r="Z885" s="38"/>
      <c r="AA885" s="38"/>
      <c r="AB885" s="38"/>
      <c r="AC885" s="38"/>
      <c r="AD885" s="38"/>
      <c r="AE885" s="38"/>
      <c r="AF885" s="38"/>
      <c r="AG885" s="38"/>
      <c r="AH885" s="38"/>
      <c r="AI885" s="38"/>
      <c r="AJ885" s="38"/>
      <c r="AK885" s="38"/>
      <c r="AL885" s="38"/>
      <c r="AM885" s="38"/>
      <c r="AN885" s="38"/>
      <c r="AO885" s="38"/>
      <c r="AP885" s="38"/>
      <c r="AQ885" s="38"/>
      <c r="AR885" s="38"/>
      <c r="AS885" s="38"/>
      <c r="AT885" s="38"/>
      <c r="AU885" s="38"/>
      <c r="AV885" s="38"/>
    </row>
    <row r="886" spans="1:48" ht="15.5">
      <c r="A886" s="1"/>
      <c r="B886" s="1"/>
      <c r="C886" s="1"/>
      <c r="D886" s="1"/>
      <c r="E886" s="1"/>
      <c r="F886" s="1"/>
      <c r="G886" s="1"/>
      <c r="H886" s="38"/>
      <c r="I886" s="38"/>
      <c r="J886" s="38"/>
      <c r="K886" s="38"/>
      <c r="L886" s="38"/>
      <c r="M886" s="38"/>
      <c r="N886" s="38"/>
      <c r="O886" s="38"/>
      <c r="P886" s="38"/>
      <c r="Q886" s="38"/>
      <c r="R886" s="38"/>
      <c r="S886" s="38"/>
      <c r="T886" s="38"/>
      <c r="U886" s="38"/>
      <c r="V886" s="38"/>
      <c r="W886" s="38"/>
      <c r="X886" s="38"/>
      <c r="Y886" s="38"/>
      <c r="Z886" s="38"/>
      <c r="AA886" s="38"/>
      <c r="AB886" s="38"/>
      <c r="AC886" s="38"/>
      <c r="AD886" s="38"/>
      <c r="AE886" s="38"/>
      <c r="AF886" s="38"/>
      <c r="AG886" s="38"/>
      <c r="AH886" s="38"/>
      <c r="AI886" s="38"/>
      <c r="AJ886" s="38"/>
      <c r="AK886" s="38"/>
      <c r="AL886" s="38"/>
      <c r="AM886" s="38"/>
      <c r="AN886" s="38"/>
      <c r="AO886" s="38"/>
      <c r="AP886" s="38"/>
      <c r="AQ886" s="38"/>
      <c r="AR886" s="38"/>
      <c r="AS886" s="38"/>
      <c r="AT886" s="38"/>
      <c r="AU886" s="38"/>
      <c r="AV886" s="38"/>
    </row>
    <row r="887" spans="1:48" ht="15.5">
      <c r="A887" s="1"/>
      <c r="B887" s="1"/>
      <c r="C887" s="1"/>
      <c r="D887" s="1"/>
      <c r="E887" s="1"/>
      <c r="F887" s="1"/>
      <c r="G887" s="1"/>
      <c r="H887" s="38"/>
      <c r="I887" s="38"/>
      <c r="J887" s="38"/>
      <c r="K887" s="38"/>
      <c r="L887" s="38"/>
      <c r="M887" s="38"/>
      <c r="N887" s="38"/>
      <c r="O887" s="38"/>
      <c r="P887" s="38"/>
      <c r="Q887" s="38"/>
      <c r="R887" s="38"/>
      <c r="S887" s="38"/>
      <c r="T887" s="38"/>
      <c r="U887" s="38"/>
      <c r="V887" s="38"/>
      <c r="W887" s="38"/>
      <c r="X887" s="38"/>
      <c r="Y887" s="38"/>
      <c r="Z887" s="38"/>
      <c r="AA887" s="38"/>
      <c r="AB887" s="38"/>
      <c r="AC887" s="38"/>
      <c r="AD887" s="38"/>
      <c r="AE887" s="38"/>
      <c r="AF887" s="38"/>
      <c r="AG887" s="38"/>
      <c r="AH887" s="38"/>
      <c r="AI887" s="38"/>
      <c r="AJ887" s="38"/>
      <c r="AK887" s="38"/>
      <c r="AL887" s="38"/>
      <c r="AM887" s="38"/>
      <c r="AN887" s="38"/>
      <c r="AO887" s="38"/>
      <c r="AP887" s="38"/>
      <c r="AQ887" s="38"/>
      <c r="AR887" s="38"/>
      <c r="AS887" s="38"/>
      <c r="AT887" s="38"/>
      <c r="AU887" s="38"/>
      <c r="AV887" s="38"/>
    </row>
    <row r="888" spans="1:48" ht="15.5">
      <c r="A888" s="1"/>
      <c r="B888" s="1"/>
      <c r="C888" s="1"/>
      <c r="D888" s="1"/>
      <c r="E888" s="1"/>
      <c r="F888" s="1"/>
      <c r="G888" s="1"/>
      <c r="H888" s="38"/>
      <c r="I888" s="38"/>
      <c r="J888" s="38"/>
      <c r="K888" s="38"/>
      <c r="L888" s="38"/>
      <c r="M888" s="38"/>
      <c r="N888" s="38"/>
      <c r="O888" s="38"/>
      <c r="P888" s="38"/>
      <c r="Q888" s="38"/>
      <c r="R888" s="38"/>
      <c r="S888" s="38"/>
      <c r="T888" s="38"/>
      <c r="U888" s="38"/>
      <c r="V888" s="38"/>
      <c r="W888" s="38"/>
      <c r="X888" s="38"/>
      <c r="Y888" s="38"/>
      <c r="Z888" s="38"/>
      <c r="AA888" s="38"/>
      <c r="AB888" s="38"/>
      <c r="AC888" s="38"/>
      <c r="AD888" s="38"/>
      <c r="AE888" s="38"/>
      <c r="AF888" s="38"/>
      <c r="AG888" s="38"/>
      <c r="AH888" s="38"/>
      <c r="AI888" s="38"/>
      <c r="AJ888" s="38"/>
      <c r="AK888" s="38"/>
      <c r="AL888" s="38"/>
      <c r="AM888" s="38"/>
      <c r="AN888" s="38"/>
      <c r="AO888" s="38"/>
      <c r="AP888" s="38"/>
      <c r="AQ888" s="38"/>
      <c r="AR888" s="38"/>
      <c r="AS888" s="38"/>
      <c r="AT888" s="38"/>
      <c r="AU888" s="38"/>
      <c r="AV888" s="38"/>
    </row>
    <row r="889" spans="1:48" ht="15.5">
      <c r="A889" s="1"/>
      <c r="B889" s="1"/>
      <c r="C889" s="1"/>
      <c r="D889" s="1"/>
      <c r="E889" s="1"/>
      <c r="F889" s="1"/>
      <c r="G889" s="1"/>
      <c r="H889" s="38"/>
      <c r="I889" s="38"/>
      <c r="J889" s="38"/>
      <c r="K889" s="38"/>
      <c r="L889" s="38"/>
      <c r="M889" s="38"/>
      <c r="N889" s="38"/>
      <c r="O889" s="38"/>
      <c r="P889" s="38"/>
      <c r="Q889" s="38"/>
      <c r="R889" s="38"/>
      <c r="S889" s="38"/>
      <c r="T889" s="38"/>
      <c r="U889" s="38"/>
      <c r="V889" s="38"/>
      <c r="W889" s="38"/>
      <c r="X889" s="38"/>
      <c r="Y889" s="38"/>
      <c r="Z889" s="38"/>
      <c r="AA889" s="38"/>
      <c r="AB889" s="38"/>
      <c r="AC889" s="38"/>
      <c r="AD889" s="38"/>
      <c r="AE889" s="38"/>
      <c r="AF889" s="38"/>
      <c r="AG889" s="38"/>
      <c r="AH889" s="38"/>
      <c r="AI889" s="38"/>
      <c r="AJ889" s="38"/>
      <c r="AK889" s="38"/>
      <c r="AL889" s="38"/>
      <c r="AM889" s="38"/>
      <c r="AN889" s="38"/>
      <c r="AO889" s="38"/>
      <c r="AP889" s="38"/>
      <c r="AQ889" s="38"/>
      <c r="AR889" s="38"/>
      <c r="AS889" s="38"/>
      <c r="AT889" s="38"/>
      <c r="AU889" s="38"/>
      <c r="AV889" s="38"/>
    </row>
    <row r="890" spans="1:48" ht="15.5">
      <c r="A890" s="1"/>
      <c r="B890" s="1"/>
      <c r="C890" s="1"/>
      <c r="D890" s="1"/>
      <c r="E890" s="1"/>
      <c r="F890" s="1"/>
      <c r="G890" s="1"/>
      <c r="H890" s="38"/>
      <c r="I890" s="38"/>
      <c r="J890" s="38"/>
      <c r="K890" s="38"/>
      <c r="L890" s="38"/>
      <c r="M890" s="38"/>
      <c r="N890" s="38"/>
      <c r="O890" s="38"/>
      <c r="P890" s="38"/>
      <c r="Q890" s="38"/>
      <c r="R890" s="38"/>
      <c r="S890" s="38"/>
      <c r="T890" s="38"/>
      <c r="U890" s="38"/>
      <c r="V890" s="38"/>
      <c r="W890" s="38"/>
      <c r="X890" s="38"/>
      <c r="Y890" s="38"/>
      <c r="Z890" s="38"/>
      <c r="AA890" s="38"/>
      <c r="AB890" s="38"/>
      <c r="AC890" s="38"/>
      <c r="AD890" s="38"/>
      <c r="AE890" s="38"/>
      <c r="AF890" s="38"/>
      <c r="AG890" s="38"/>
      <c r="AH890" s="38"/>
      <c r="AI890" s="38"/>
      <c r="AJ890" s="38"/>
      <c r="AK890" s="38"/>
      <c r="AL890" s="38"/>
      <c r="AM890" s="38"/>
      <c r="AN890" s="38"/>
      <c r="AO890" s="38"/>
      <c r="AP890" s="38"/>
      <c r="AQ890" s="38"/>
      <c r="AR890" s="38"/>
      <c r="AS890" s="38"/>
      <c r="AT890" s="38"/>
      <c r="AU890" s="38"/>
      <c r="AV890" s="38"/>
    </row>
    <row r="891" spans="1:48" ht="15.5">
      <c r="A891" s="1"/>
      <c r="B891" s="1"/>
      <c r="C891" s="1"/>
      <c r="D891" s="1"/>
      <c r="E891" s="1"/>
      <c r="F891" s="1"/>
      <c r="G891" s="1"/>
      <c r="H891" s="38"/>
      <c r="I891" s="38"/>
      <c r="J891" s="38"/>
      <c r="K891" s="38"/>
      <c r="L891" s="38"/>
      <c r="M891" s="38"/>
      <c r="N891" s="38"/>
      <c r="O891" s="38"/>
      <c r="P891" s="38"/>
      <c r="Q891" s="38"/>
      <c r="R891" s="38"/>
      <c r="S891" s="38"/>
      <c r="T891" s="38"/>
      <c r="U891" s="38"/>
      <c r="V891" s="38"/>
      <c r="W891" s="38"/>
      <c r="X891" s="38"/>
      <c r="Y891" s="38"/>
      <c r="Z891" s="38"/>
      <c r="AA891" s="38"/>
      <c r="AB891" s="38"/>
      <c r="AC891" s="38"/>
      <c r="AD891" s="38"/>
      <c r="AE891" s="38"/>
      <c r="AF891" s="38"/>
      <c r="AG891" s="38"/>
      <c r="AH891" s="38"/>
      <c r="AI891" s="38"/>
      <c r="AJ891" s="38"/>
      <c r="AK891" s="38"/>
      <c r="AL891" s="38"/>
      <c r="AM891" s="38"/>
      <c r="AN891" s="38"/>
      <c r="AO891" s="38"/>
      <c r="AP891" s="38"/>
      <c r="AQ891" s="38"/>
      <c r="AR891" s="38"/>
      <c r="AS891" s="38"/>
      <c r="AT891" s="38"/>
      <c r="AU891" s="38"/>
      <c r="AV891" s="38"/>
    </row>
    <row r="892" spans="1:48" ht="15.5">
      <c r="A892" s="1"/>
      <c r="B892" s="1"/>
      <c r="C892" s="1"/>
      <c r="D892" s="1"/>
      <c r="E892" s="1"/>
      <c r="F892" s="1"/>
      <c r="G892" s="1"/>
      <c r="H892" s="38"/>
      <c r="I892" s="38"/>
      <c r="J892" s="38"/>
      <c r="K892" s="38"/>
      <c r="L892" s="38"/>
      <c r="M892" s="38"/>
      <c r="N892" s="38"/>
      <c r="O892" s="38"/>
      <c r="P892" s="38"/>
      <c r="Q892" s="38"/>
      <c r="R892" s="38"/>
      <c r="S892" s="38"/>
      <c r="T892" s="38"/>
      <c r="U892" s="38"/>
      <c r="V892" s="38"/>
      <c r="W892" s="38"/>
      <c r="X892" s="38"/>
      <c r="Y892" s="38"/>
      <c r="Z892" s="38"/>
      <c r="AA892" s="38"/>
      <c r="AB892" s="38"/>
      <c r="AC892" s="38"/>
      <c r="AD892" s="38"/>
      <c r="AE892" s="38"/>
      <c r="AF892" s="38"/>
      <c r="AG892" s="38"/>
      <c r="AH892" s="38"/>
      <c r="AI892" s="38"/>
      <c r="AJ892" s="38"/>
      <c r="AK892" s="38"/>
      <c r="AL892" s="38"/>
      <c r="AM892" s="38"/>
      <c r="AN892" s="38"/>
      <c r="AO892" s="38"/>
      <c r="AP892" s="38"/>
      <c r="AQ892" s="38"/>
      <c r="AR892" s="38"/>
      <c r="AS892" s="38"/>
      <c r="AT892" s="38"/>
      <c r="AU892" s="38"/>
      <c r="AV892" s="38"/>
    </row>
    <row r="893" spans="1:48" ht="15.5">
      <c r="A893" s="1"/>
      <c r="B893" s="1"/>
      <c r="C893" s="1"/>
      <c r="D893" s="1"/>
      <c r="E893" s="1"/>
      <c r="F893" s="1"/>
      <c r="G893" s="1"/>
      <c r="H893" s="38"/>
      <c r="I893" s="38"/>
      <c r="J893" s="38"/>
      <c r="K893" s="38"/>
      <c r="L893" s="38"/>
      <c r="M893" s="38"/>
      <c r="N893" s="38"/>
      <c r="O893" s="38"/>
      <c r="P893" s="38"/>
      <c r="Q893" s="38"/>
      <c r="R893" s="38"/>
      <c r="S893" s="38"/>
      <c r="T893" s="38"/>
      <c r="U893" s="38"/>
      <c r="V893" s="38"/>
      <c r="W893" s="38"/>
      <c r="X893" s="38"/>
      <c r="Y893" s="38"/>
      <c r="Z893" s="38"/>
      <c r="AA893" s="38"/>
      <c r="AB893" s="38"/>
      <c r="AC893" s="38"/>
      <c r="AD893" s="38"/>
      <c r="AE893" s="38"/>
      <c r="AF893" s="38"/>
      <c r="AG893" s="38"/>
      <c r="AH893" s="38"/>
      <c r="AI893" s="38"/>
      <c r="AJ893" s="38"/>
      <c r="AK893" s="38"/>
      <c r="AL893" s="38"/>
      <c r="AM893" s="38"/>
      <c r="AN893" s="38"/>
      <c r="AO893" s="38"/>
      <c r="AP893" s="38"/>
      <c r="AQ893" s="38"/>
      <c r="AR893" s="38"/>
      <c r="AS893" s="38"/>
      <c r="AT893" s="38"/>
      <c r="AU893" s="38"/>
      <c r="AV893" s="38"/>
    </row>
    <row r="894" spans="1:48" ht="15.5">
      <c r="A894" s="1"/>
      <c r="B894" s="1"/>
      <c r="C894" s="1"/>
      <c r="D894" s="1"/>
      <c r="E894" s="1"/>
      <c r="F894" s="1"/>
      <c r="G894" s="1"/>
      <c r="H894" s="38"/>
      <c r="I894" s="38"/>
      <c r="J894" s="38"/>
      <c r="K894" s="38"/>
      <c r="L894" s="38"/>
      <c r="M894" s="38"/>
      <c r="N894" s="38"/>
      <c r="O894" s="38"/>
      <c r="P894" s="38"/>
      <c r="Q894" s="38"/>
      <c r="R894" s="38"/>
      <c r="S894" s="38"/>
      <c r="T894" s="38"/>
      <c r="U894" s="38"/>
      <c r="V894" s="38"/>
      <c r="W894" s="38"/>
      <c r="X894" s="38"/>
      <c r="Y894" s="38"/>
      <c r="Z894" s="38"/>
      <c r="AA894" s="38"/>
      <c r="AB894" s="38"/>
      <c r="AC894" s="38"/>
      <c r="AD894" s="38"/>
      <c r="AE894" s="38"/>
      <c r="AF894" s="38"/>
      <c r="AG894" s="38"/>
      <c r="AH894" s="38"/>
      <c r="AI894" s="38"/>
      <c r="AJ894" s="38"/>
      <c r="AK894" s="38"/>
      <c r="AL894" s="38"/>
      <c r="AM894" s="38"/>
      <c r="AN894" s="38"/>
      <c r="AO894" s="38"/>
      <c r="AP894" s="38"/>
      <c r="AQ894" s="38"/>
      <c r="AR894" s="38"/>
      <c r="AS894" s="38"/>
      <c r="AT894" s="38"/>
      <c r="AU894" s="38"/>
      <c r="AV894" s="38"/>
    </row>
    <row r="895" spans="1:48" ht="15.5">
      <c r="A895" s="1"/>
      <c r="B895" s="1"/>
      <c r="C895" s="1"/>
      <c r="D895" s="1"/>
      <c r="E895" s="1"/>
      <c r="F895" s="1"/>
      <c r="G895" s="1"/>
      <c r="H895" s="38"/>
      <c r="I895" s="38"/>
      <c r="J895" s="38"/>
      <c r="K895" s="38"/>
      <c r="L895" s="38"/>
      <c r="M895" s="38"/>
      <c r="N895" s="38"/>
      <c r="O895" s="38"/>
      <c r="P895" s="38"/>
      <c r="Q895" s="38"/>
      <c r="R895" s="38"/>
      <c r="S895" s="38"/>
      <c r="T895" s="38"/>
      <c r="U895" s="38"/>
      <c r="V895" s="38"/>
      <c r="W895" s="38"/>
      <c r="X895" s="38"/>
      <c r="Y895" s="38"/>
      <c r="Z895" s="38"/>
      <c r="AA895" s="38"/>
      <c r="AB895" s="38"/>
      <c r="AC895" s="38"/>
      <c r="AD895" s="38"/>
      <c r="AE895" s="38"/>
      <c r="AF895" s="38"/>
      <c r="AG895" s="38"/>
      <c r="AH895" s="38"/>
      <c r="AI895" s="38"/>
      <c r="AJ895" s="38"/>
      <c r="AK895" s="38"/>
      <c r="AL895" s="38"/>
      <c r="AM895" s="38"/>
      <c r="AN895" s="38"/>
      <c r="AO895" s="38"/>
      <c r="AP895" s="38"/>
      <c r="AQ895" s="38"/>
      <c r="AR895" s="38"/>
      <c r="AS895" s="38"/>
      <c r="AT895" s="38"/>
      <c r="AU895" s="38"/>
      <c r="AV895" s="38"/>
    </row>
    <row r="896" spans="1:48" ht="15.5">
      <c r="A896" s="1"/>
      <c r="B896" s="1"/>
      <c r="C896" s="1"/>
      <c r="D896" s="1"/>
      <c r="E896" s="1"/>
      <c r="F896" s="1"/>
      <c r="G896" s="1"/>
      <c r="H896" s="38"/>
      <c r="I896" s="38"/>
      <c r="J896" s="38"/>
      <c r="K896" s="38"/>
      <c r="L896" s="38"/>
      <c r="M896" s="38"/>
      <c r="N896" s="38"/>
      <c r="O896" s="38"/>
      <c r="P896" s="38"/>
      <c r="Q896" s="38"/>
      <c r="R896" s="38"/>
      <c r="S896" s="38"/>
      <c r="T896" s="38"/>
      <c r="U896" s="38"/>
      <c r="V896" s="38"/>
      <c r="W896" s="38"/>
      <c r="X896" s="38"/>
      <c r="Y896" s="38"/>
      <c r="Z896" s="38"/>
      <c r="AA896" s="38"/>
      <c r="AB896" s="38"/>
      <c r="AC896" s="38"/>
      <c r="AD896" s="38"/>
      <c r="AE896" s="38"/>
      <c r="AF896" s="38"/>
      <c r="AG896" s="38"/>
      <c r="AH896" s="38"/>
      <c r="AI896" s="38"/>
      <c r="AJ896" s="38"/>
      <c r="AK896" s="38"/>
      <c r="AL896" s="38"/>
      <c r="AM896" s="38"/>
      <c r="AN896" s="38"/>
      <c r="AO896" s="38"/>
      <c r="AP896" s="38"/>
      <c r="AQ896" s="38"/>
      <c r="AR896" s="38"/>
      <c r="AS896" s="38"/>
      <c r="AT896" s="38"/>
      <c r="AU896" s="38"/>
      <c r="AV896" s="38"/>
    </row>
    <row r="897" spans="1:48" ht="15.5">
      <c r="A897" s="1"/>
      <c r="B897" s="1"/>
      <c r="C897" s="1"/>
      <c r="D897" s="1"/>
      <c r="E897" s="1"/>
      <c r="F897" s="1"/>
      <c r="G897" s="1"/>
      <c r="H897" s="38"/>
      <c r="I897" s="38"/>
      <c r="J897" s="38"/>
      <c r="K897" s="38"/>
      <c r="L897" s="38"/>
      <c r="M897" s="38"/>
      <c r="N897" s="38"/>
      <c r="O897" s="38"/>
      <c r="P897" s="38"/>
      <c r="Q897" s="38"/>
      <c r="R897" s="38"/>
      <c r="S897" s="38"/>
      <c r="T897" s="38"/>
      <c r="U897" s="38"/>
      <c r="V897" s="38"/>
      <c r="W897" s="38"/>
      <c r="X897" s="38"/>
      <c r="Y897" s="38"/>
      <c r="Z897" s="38"/>
      <c r="AA897" s="38"/>
      <c r="AB897" s="38"/>
      <c r="AC897" s="38"/>
      <c r="AD897" s="38"/>
      <c r="AE897" s="38"/>
      <c r="AF897" s="38"/>
      <c r="AG897" s="38"/>
      <c r="AH897" s="38"/>
      <c r="AI897" s="38"/>
      <c r="AJ897" s="38"/>
      <c r="AK897" s="38"/>
      <c r="AL897" s="38"/>
      <c r="AM897" s="38"/>
      <c r="AN897" s="38"/>
      <c r="AO897" s="38"/>
      <c r="AP897" s="38"/>
      <c r="AQ897" s="38"/>
      <c r="AR897" s="38"/>
      <c r="AS897" s="38"/>
      <c r="AT897" s="38"/>
      <c r="AU897" s="38"/>
      <c r="AV897" s="38"/>
    </row>
    <row r="898" spans="1:48" ht="15.5">
      <c r="A898" s="1"/>
      <c r="B898" s="1"/>
      <c r="C898" s="1"/>
      <c r="D898" s="1"/>
      <c r="E898" s="1"/>
      <c r="F898" s="1"/>
      <c r="G898" s="1"/>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c r="AE898" s="38"/>
      <c r="AF898" s="38"/>
      <c r="AG898" s="38"/>
      <c r="AH898" s="38"/>
      <c r="AI898" s="38"/>
      <c r="AJ898" s="38"/>
      <c r="AK898" s="38"/>
      <c r="AL898" s="38"/>
      <c r="AM898" s="38"/>
      <c r="AN898" s="38"/>
      <c r="AO898" s="38"/>
      <c r="AP898" s="38"/>
      <c r="AQ898" s="38"/>
      <c r="AR898" s="38"/>
      <c r="AS898" s="38"/>
      <c r="AT898" s="38"/>
      <c r="AU898" s="38"/>
      <c r="AV898" s="38"/>
    </row>
    <row r="899" spans="1:48" ht="15.5">
      <c r="A899" s="1"/>
      <c r="B899" s="1"/>
      <c r="C899" s="1"/>
      <c r="D899" s="1"/>
      <c r="E899" s="1"/>
      <c r="F899" s="1"/>
      <c r="G899" s="1"/>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c r="AE899" s="38"/>
      <c r="AF899" s="38"/>
      <c r="AG899" s="38"/>
      <c r="AH899" s="38"/>
      <c r="AI899" s="38"/>
      <c r="AJ899" s="38"/>
      <c r="AK899" s="38"/>
      <c r="AL899" s="38"/>
      <c r="AM899" s="38"/>
      <c r="AN899" s="38"/>
      <c r="AO899" s="38"/>
      <c r="AP899" s="38"/>
      <c r="AQ899" s="38"/>
      <c r="AR899" s="38"/>
      <c r="AS899" s="38"/>
      <c r="AT899" s="38"/>
      <c r="AU899" s="38"/>
      <c r="AV899" s="38"/>
    </row>
    <row r="900" spans="1:48" ht="15.5">
      <c r="A900" s="1"/>
      <c r="B900" s="1"/>
      <c r="C900" s="1"/>
      <c r="D900" s="1"/>
      <c r="E900" s="1"/>
      <c r="F900" s="1"/>
      <c r="G900" s="1"/>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c r="AE900" s="38"/>
      <c r="AF900" s="38"/>
      <c r="AG900" s="38"/>
      <c r="AH900" s="38"/>
      <c r="AI900" s="38"/>
      <c r="AJ900" s="38"/>
      <c r="AK900" s="38"/>
      <c r="AL900" s="38"/>
      <c r="AM900" s="38"/>
      <c r="AN900" s="38"/>
      <c r="AO900" s="38"/>
      <c r="AP900" s="38"/>
      <c r="AQ900" s="38"/>
      <c r="AR900" s="38"/>
      <c r="AS900" s="38"/>
      <c r="AT900" s="38"/>
      <c r="AU900" s="38"/>
      <c r="AV900" s="38"/>
    </row>
    <row r="901" spans="1:48" ht="15.5">
      <c r="A901" s="1"/>
      <c r="B901" s="1"/>
      <c r="C901" s="1"/>
      <c r="D901" s="1"/>
      <c r="E901" s="1"/>
      <c r="F901" s="1"/>
      <c r="G901" s="1"/>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c r="AE901" s="38"/>
      <c r="AF901" s="38"/>
      <c r="AG901" s="38"/>
      <c r="AH901" s="38"/>
      <c r="AI901" s="38"/>
      <c r="AJ901" s="38"/>
      <c r="AK901" s="38"/>
      <c r="AL901" s="38"/>
      <c r="AM901" s="38"/>
      <c r="AN901" s="38"/>
      <c r="AO901" s="38"/>
      <c r="AP901" s="38"/>
      <c r="AQ901" s="38"/>
      <c r="AR901" s="38"/>
      <c r="AS901" s="38"/>
      <c r="AT901" s="38"/>
      <c r="AU901" s="38"/>
      <c r="AV901" s="38"/>
    </row>
    <row r="902" spans="1:48" ht="15.5">
      <c r="A902" s="1"/>
      <c r="B902" s="1"/>
      <c r="C902" s="1"/>
      <c r="D902" s="1"/>
      <c r="E902" s="1"/>
      <c r="F902" s="1"/>
      <c r="G902" s="1"/>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c r="AE902" s="38"/>
      <c r="AF902" s="38"/>
      <c r="AG902" s="38"/>
      <c r="AH902" s="38"/>
      <c r="AI902" s="38"/>
      <c r="AJ902" s="38"/>
      <c r="AK902" s="38"/>
      <c r="AL902" s="38"/>
      <c r="AM902" s="38"/>
      <c r="AN902" s="38"/>
      <c r="AO902" s="38"/>
      <c r="AP902" s="38"/>
      <c r="AQ902" s="38"/>
      <c r="AR902" s="38"/>
      <c r="AS902" s="38"/>
      <c r="AT902" s="38"/>
      <c r="AU902" s="38"/>
      <c r="AV902" s="38"/>
    </row>
    <row r="903" spans="1:48" ht="15.5">
      <c r="A903" s="1"/>
      <c r="B903" s="1"/>
      <c r="C903" s="1"/>
      <c r="D903" s="1"/>
      <c r="E903" s="1"/>
      <c r="F903" s="1"/>
      <c r="G903" s="1"/>
      <c r="H903" s="38"/>
      <c r="I903" s="38"/>
      <c r="J903" s="38"/>
      <c r="K903" s="38"/>
      <c r="L903" s="38"/>
      <c r="M903" s="38"/>
      <c r="N903" s="38"/>
      <c r="O903" s="38"/>
      <c r="P903" s="38"/>
      <c r="Q903" s="38"/>
      <c r="R903" s="38"/>
      <c r="S903" s="38"/>
      <c r="T903" s="38"/>
      <c r="U903" s="38"/>
      <c r="V903" s="38"/>
      <c r="W903" s="38"/>
      <c r="X903" s="38"/>
      <c r="Y903" s="38"/>
      <c r="Z903" s="38"/>
      <c r="AA903" s="38"/>
      <c r="AB903" s="38"/>
      <c r="AC903" s="38"/>
      <c r="AD903" s="38"/>
      <c r="AE903" s="38"/>
      <c r="AF903" s="38"/>
      <c r="AG903" s="38"/>
      <c r="AH903" s="38"/>
      <c r="AI903" s="38"/>
      <c r="AJ903" s="38"/>
      <c r="AK903" s="38"/>
      <c r="AL903" s="38"/>
      <c r="AM903" s="38"/>
      <c r="AN903" s="38"/>
      <c r="AO903" s="38"/>
      <c r="AP903" s="38"/>
      <c r="AQ903" s="38"/>
      <c r="AR903" s="38"/>
      <c r="AS903" s="38"/>
      <c r="AT903" s="38"/>
      <c r="AU903" s="38"/>
      <c r="AV903" s="38"/>
    </row>
    <row r="904" spans="1:48" ht="15.5">
      <c r="A904" s="1"/>
      <c r="B904" s="1"/>
      <c r="C904" s="1"/>
      <c r="D904" s="1"/>
      <c r="E904" s="1"/>
      <c r="F904" s="1"/>
      <c r="G904" s="1"/>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c r="AE904" s="38"/>
      <c r="AF904" s="38"/>
      <c r="AG904" s="38"/>
      <c r="AH904" s="38"/>
      <c r="AI904" s="38"/>
      <c r="AJ904" s="38"/>
      <c r="AK904" s="38"/>
      <c r="AL904" s="38"/>
      <c r="AM904" s="38"/>
      <c r="AN904" s="38"/>
      <c r="AO904" s="38"/>
      <c r="AP904" s="38"/>
      <c r="AQ904" s="38"/>
      <c r="AR904" s="38"/>
      <c r="AS904" s="38"/>
      <c r="AT904" s="38"/>
      <c r="AU904" s="38"/>
      <c r="AV904" s="38"/>
    </row>
    <row r="905" spans="1:48" ht="15.5">
      <c r="A905" s="1"/>
      <c r="B905" s="1"/>
      <c r="C905" s="1"/>
      <c r="D905" s="1"/>
      <c r="E905" s="1"/>
      <c r="F905" s="1"/>
      <c r="G905" s="1"/>
      <c r="H905" s="38"/>
      <c r="I905" s="38"/>
      <c r="J905" s="38"/>
      <c r="K905" s="38"/>
      <c r="L905" s="38"/>
      <c r="M905" s="38"/>
      <c r="N905" s="38"/>
      <c r="O905" s="38"/>
      <c r="P905" s="38"/>
      <c r="Q905" s="38"/>
      <c r="R905" s="38"/>
      <c r="S905" s="38"/>
      <c r="T905" s="38"/>
      <c r="U905" s="38"/>
      <c r="V905" s="38"/>
      <c r="W905" s="38"/>
      <c r="X905" s="38"/>
      <c r="Y905" s="38"/>
      <c r="Z905" s="38"/>
      <c r="AA905" s="38"/>
      <c r="AB905" s="38"/>
      <c r="AC905" s="38"/>
      <c r="AD905" s="38"/>
      <c r="AE905" s="38"/>
      <c r="AF905" s="38"/>
      <c r="AG905" s="38"/>
      <c r="AH905" s="38"/>
      <c r="AI905" s="38"/>
      <c r="AJ905" s="38"/>
      <c r="AK905" s="38"/>
      <c r="AL905" s="38"/>
      <c r="AM905" s="38"/>
      <c r="AN905" s="38"/>
      <c r="AO905" s="38"/>
      <c r="AP905" s="38"/>
      <c r="AQ905" s="38"/>
      <c r="AR905" s="38"/>
      <c r="AS905" s="38"/>
      <c r="AT905" s="38"/>
      <c r="AU905" s="38"/>
      <c r="AV905" s="38"/>
    </row>
    <row r="906" spans="1:48" ht="15.5">
      <c r="A906" s="1"/>
      <c r="B906" s="1"/>
      <c r="C906" s="1"/>
      <c r="D906" s="1"/>
      <c r="E906" s="1"/>
      <c r="F906" s="1"/>
      <c r="G906" s="1"/>
      <c r="H906" s="38"/>
      <c r="I906" s="38"/>
      <c r="J906" s="38"/>
      <c r="K906" s="38"/>
      <c r="L906" s="38"/>
      <c r="M906" s="38"/>
      <c r="N906" s="38"/>
      <c r="O906" s="38"/>
      <c r="P906" s="38"/>
      <c r="Q906" s="38"/>
      <c r="R906" s="38"/>
      <c r="S906" s="38"/>
      <c r="T906" s="38"/>
      <c r="U906" s="38"/>
      <c r="V906" s="38"/>
      <c r="W906" s="38"/>
      <c r="X906" s="38"/>
      <c r="Y906" s="38"/>
      <c r="Z906" s="38"/>
      <c r="AA906" s="38"/>
      <c r="AB906" s="38"/>
      <c r="AC906" s="38"/>
      <c r="AD906" s="38"/>
      <c r="AE906" s="38"/>
      <c r="AF906" s="38"/>
      <c r="AG906" s="38"/>
      <c r="AH906" s="38"/>
      <c r="AI906" s="38"/>
      <c r="AJ906" s="38"/>
      <c r="AK906" s="38"/>
      <c r="AL906" s="38"/>
      <c r="AM906" s="38"/>
      <c r="AN906" s="38"/>
      <c r="AO906" s="38"/>
      <c r="AP906" s="38"/>
      <c r="AQ906" s="38"/>
      <c r="AR906" s="38"/>
      <c r="AS906" s="38"/>
      <c r="AT906" s="38"/>
      <c r="AU906" s="38"/>
      <c r="AV906" s="38"/>
    </row>
    <row r="907" spans="1:48" ht="15.5">
      <c r="A907" s="1"/>
      <c r="B907" s="1"/>
      <c r="C907" s="1"/>
      <c r="D907" s="1"/>
      <c r="E907" s="1"/>
      <c r="F907" s="1"/>
      <c r="G907" s="1"/>
      <c r="H907" s="38"/>
      <c r="I907" s="38"/>
      <c r="J907" s="38"/>
      <c r="K907" s="38"/>
      <c r="L907" s="38"/>
      <c r="M907" s="38"/>
      <c r="N907" s="38"/>
      <c r="O907" s="38"/>
      <c r="P907" s="38"/>
      <c r="Q907" s="38"/>
      <c r="R907" s="38"/>
      <c r="S907" s="38"/>
      <c r="T907" s="38"/>
      <c r="U907" s="38"/>
      <c r="V907" s="38"/>
      <c r="W907" s="38"/>
      <c r="X907" s="38"/>
      <c r="Y907" s="38"/>
      <c r="Z907" s="38"/>
      <c r="AA907" s="38"/>
      <c r="AB907" s="38"/>
      <c r="AC907" s="38"/>
      <c r="AD907" s="38"/>
      <c r="AE907" s="38"/>
      <c r="AF907" s="38"/>
      <c r="AG907" s="38"/>
      <c r="AH907" s="38"/>
      <c r="AI907" s="38"/>
      <c r="AJ907" s="38"/>
      <c r="AK907" s="38"/>
      <c r="AL907" s="38"/>
      <c r="AM907" s="38"/>
      <c r="AN907" s="38"/>
      <c r="AO907" s="38"/>
      <c r="AP907" s="38"/>
      <c r="AQ907" s="38"/>
      <c r="AR907" s="38"/>
      <c r="AS907" s="38"/>
      <c r="AT907" s="38"/>
      <c r="AU907" s="38"/>
      <c r="AV907" s="38"/>
    </row>
    <row r="908" spans="1:48" ht="15.5">
      <c r="A908" s="1"/>
      <c r="B908" s="1"/>
      <c r="C908" s="1"/>
      <c r="D908" s="1"/>
      <c r="E908" s="1"/>
      <c r="F908" s="1"/>
      <c r="G908" s="1"/>
      <c r="H908" s="38"/>
      <c r="I908" s="38"/>
      <c r="J908" s="38"/>
      <c r="K908" s="38"/>
      <c r="L908" s="38"/>
      <c r="M908" s="38"/>
      <c r="N908" s="38"/>
      <c r="O908" s="38"/>
      <c r="P908" s="38"/>
      <c r="Q908" s="38"/>
      <c r="R908" s="38"/>
      <c r="S908" s="38"/>
      <c r="T908" s="38"/>
      <c r="U908" s="38"/>
      <c r="V908" s="38"/>
      <c r="W908" s="38"/>
      <c r="X908" s="38"/>
      <c r="Y908" s="38"/>
      <c r="Z908" s="38"/>
      <c r="AA908" s="38"/>
      <c r="AB908" s="38"/>
      <c r="AC908" s="38"/>
      <c r="AD908" s="38"/>
      <c r="AE908" s="38"/>
      <c r="AF908" s="38"/>
      <c r="AG908" s="38"/>
      <c r="AH908" s="38"/>
      <c r="AI908" s="38"/>
      <c r="AJ908" s="38"/>
      <c r="AK908" s="38"/>
      <c r="AL908" s="38"/>
      <c r="AM908" s="38"/>
      <c r="AN908" s="38"/>
      <c r="AO908" s="38"/>
      <c r="AP908" s="38"/>
      <c r="AQ908" s="38"/>
      <c r="AR908" s="38"/>
      <c r="AS908" s="38"/>
      <c r="AT908" s="38"/>
      <c r="AU908" s="38"/>
      <c r="AV908" s="38"/>
    </row>
    <row r="909" spans="1:48" ht="15.5">
      <c r="A909" s="1"/>
      <c r="B909" s="1"/>
      <c r="C909" s="1"/>
      <c r="D909" s="1"/>
      <c r="E909" s="1"/>
      <c r="F909" s="1"/>
      <c r="G909" s="1"/>
      <c r="H909" s="38"/>
      <c r="I909" s="38"/>
      <c r="J909" s="38"/>
      <c r="K909" s="38"/>
      <c r="L909" s="38"/>
      <c r="M909" s="38"/>
      <c r="N909" s="38"/>
      <c r="O909" s="38"/>
      <c r="P909" s="38"/>
      <c r="Q909" s="38"/>
      <c r="R909" s="38"/>
      <c r="S909" s="38"/>
      <c r="T909" s="38"/>
      <c r="U909" s="38"/>
      <c r="V909" s="38"/>
      <c r="W909" s="38"/>
      <c r="X909" s="38"/>
      <c r="Y909" s="38"/>
      <c r="Z909" s="38"/>
      <c r="AA909" s="38"/>
      <c r="AB909" s="38"/>
      <c r="AC909" s="38"/>
      <c r="AD909" s="38"/>
      <c r="AE909" s="38"/>
      <c r="AF909" s="38"/>
      <c r="AG909" s="38"/>
      <c r="AH909" s="38"/>
      <c r="AI909" s="38"/>
      <c r="AJ909" s="38"/>
      <c r="AK909" s="38"/>
      <c r="AL909" s="38"/>
      <c r="AM909" s="38"/>
      <c r="AN909" s="38"/>
      <c r="AO909" s="38"/>
      <c r="AP909" s="38"/>
      <c r="AQ909" s="38"/>
      <c r="AR909" s="38"/>
      <c r="AS909" s="38"/>
      <c r="AT909" s="38"/>
      <c r="AU909" s="38"/>
      <c r="AV909" s="38"/>
    </row>
    <row r="910" spans="1:48" ht="15.5">
      <c r="A910" s="1"/>
      <c r="B910" s="1"/>
      <c r="C910" s="1"/>
      <c r="D910" s="1"/>
      <c r="E910" s="1"/>
      <c r="F910" s="1"/>
      <c r="G910" s="1"/>
      <c r="H910" s="38"/>
      <c r="I910" s="38"/>
      <c r="J910" s="38"/>
      <c r="K910" s="38"/>
      <c r="L910" s="38"/>
      <c r="M910" s="38"/>
      <c r="N910" s="38"/>
      <c r="O910" s="38"/>
      <c r="P910" s="38"/>
      <c r="Q910" s="38"/>
      <c r="R910" s="38"/>
      <c r="S910" s="38"/>
      <c r="T910" s="38"/>
      <c r="U910" s="38"/>
      <c r="V910" s="38"/>
      <c r="W910" s="38"/>
      <c r="X910" s="38"/>
      <c r="Y910" s="38"/>
      <c r="Z910" s="38"/>
      <c r="AA910" s="38"/>
      <c r="AB910" s="38"/>
      <c r="AC910" s="38"/>
      <c r="AD910" s="38"/>
      <c r="AE910" s="38"/>
      <c r="AF910" s="38"/>
      <c r="AG910" s="38"/>
      <c r="AH910" s="38"/>
      <c r="AI910" s="38"/>
      <c r="AJ910" s="38"/>
      <c r="AK910" s="38"/>
      <c r="AL910" s="38"/>
      <c r="AM910" s="38"/>
      <c r="AN910" s="38"/>
      <c r="AO910" s="38"/>
      <c r="AP910" s="38"/>
      <c r="AQ910" s="38"/>
      <c r="AR910" s="38"/>
      <c r="AS910" s="38"/>
      <c r="AT910" s="38"/>
      <c r="AU910" s="38"/>
      <c r="AV910" s="38"/>
    </row>
    <row r="911" spans="1:48" ht="15.5">
      <c r="A911" s="1"/>
      <c r="B911" s="1"/>
      <c r="C911" s="1"/>
      <c r="D911" s="1"/>
      <c r="E911" s="1"/>
      <c r="F911" s="1"/>
      <c r="G911" s="1"/>
      <c r="H911" s="38"/>
      <c r="I911" s="38"/>
      <c r="J911" s="38"/>
      <c r="K911" s="38"/>
      <c r="L911" s="38"/>
      <c r="M911" s="38"/>
      <c r="N911" s="38"/>
      <c r="O911" s="38"/>
      <c r="P911" s="38"/>
      <c r="Q911" s="38"/>
      <c r="R911" s="38"/>
      <c r="S911" s="38"/>
      <c r="T911" s="38"/>
      <c r="U911" s="38"/>
      <c r="V911" s="38"/>
      <c r="W911" s="38"/>
      <c r="X911" s="38"/>
      <c r="Y911" s="38"/>
      <c r="Z911" s="38"/>
      <c r="AA911" s="38"/>
      <c r="AB911" s="38"/>
      <c r="AC911" s="38"/>
      <c r="AD911" s="38"/>
      <c r="AE911" s="38"/>
      <c r="AF911" s="38"/>
      <c r="AG911" s="38"/>
      <c r="AH911" s="38"/>
      <c r="AI911" s="38"/>
      <c r="AJ911" s="38"/>
      <c r="AK911" s="38"/>
      <c r="AL911" s="38"/>
      <c r="AM911" s="38"/>
      <c r="AN911" s="38"/>
      <c r="AO911" s="38"/>
      <c r="AP911" s="38"/>
      <c r="AQ911" s="38"/>
      <c r="AR911" s="38"/>
      <c r="AS911" s="38"/>
      <c r="AT911" s="38"/>
      <c r="AU911" s="38"/>
      <c r="AV911" s="38"/>
    </row>
    <row r="912" spans="1:48" ht="15.5">
      <c r="A912" s="1"/>
      <c r="B912" s="1"/>
      <c r="C912" s="1"/>
      <c r="D912" s="1"/>
      <c r="E912" s="1"/>
      <c r="F912" s="1"/>
      <c r="G912" s="1"/>
      <c r="H912" s="38"/>
      <c r="I912" s="38"/>
      <c r="J912" s="38"/>
      <c r="K912" s="38"/>
      <c r="L912" s="38"/>
      <c r="M912" s="38"/>
      <c r="N912" s="38"/>
      <c r="O912" s="38"/>
      <c r="P912" s="38"/>
      <c r="Q912" s="38"/>
      <c r="R912" s="38"/>
      <c r="S912" s="38"/>
      <c r="T912" s="38"/>
      <c r="U912" s="38"/>
      <c r="V912" s="38"/>
      <c r="W912" s="38"/>
      <c r="X912" s="38"/>
      <c r="Y912" s="38"/>
      <c r="Z912" s="38"/>
      <c r="AA912" s="38"/>
      <c r="AB912" s="38"/>
      <c r="AC912" s="38"/>
      <c r="AD912" s="38"/>
      <c r="AE912" s="38"/>
      <c r="AF912" s="38"/>
      <c r="AG912" s="38"/>
      <c r="AH912" s="38"/>
      <c r="AI912" s="38"/>
      <c r="AJ912" s="38"/>
      <c r="AK912" s="38"/>
      <c r="AL912" s="38"/>
      <c r="AM912" s="38"/>
      <c r="AN912" s="38"/>
      <c r="AO912" s="38"/>
      <c r="AP912" s="38"/>
      <c r="AQ912" s="38"/>
      <c r="AR912" s="38"/>
      <c r="AS912" s="38"/>
      <c r="AT912" s="38"/>
      <c r="AU912" s="38"/>
      <c r="AV912" s="38"/>
    </row>
    <row r="913" spans="1:48" ht="15.5">
      <c r="A913" s="1"/>
      <c r="B913" s="1"/>
      <c r="C913" s="1"/>
      <c r="D913" s="1"/>
      <c r="E913" s="1"/>
      <c r="F913" s="1"/>
      <c r="G913" s="1"/>
      <c r="H913" s="38"/>
      <c r="I913" s="38"/>
      <c r="J913" s="38"/>
      <c r="K913" s="38"/>
      <c r="L913" s="38"/>
      <c r="M913" s="38"/>
      <c r="N913" s="38"/>
      <c r="O913" s="38"/>
      <c r="P913" s="38"/>
      <c r="Q913" s="38"/>
      <c r="R913" s="38"/>
      <c r="S913" s="38"/>
      <c r="T913" s="38"/>
      <c r="U913" s="38"/>
      <c r="V913" s="38"/>
      <c r="W913" s="38"/>
      <c r="X913" s="38"/>
      <c r="Y913" s="38"/>
      <c r="Z913" s="38"/>
      <c r="AA913" s="38"/>
      <c r="AB913" s="38"/>
      <c r="AC913" s="38"/>
      <c r="AD913" s="38"/>
      <c r="AE913" s="38"/>
      <c r="AF913" s="38"/>
      <c r="AG913" s="38"/>
      <c r="AH913" s="38"/>
      <c r="AI913" s="38"/>
      <c r="AJ913" s="38"/>
      <c r="AK913" s="38"/>
      <c r="AL913" s="38"/>
      <c r="AM913" s="38"/>
      <c r="AN913" s="38"/>
      <c r="AO913" s="38"/>
      <c r="AP913" s="38"/>
      <c r="AQ913" s="38"/>
      <c r="AR913" s="38"/>
      <c r="AS913" s="38"/>
      <c r="AT913" s="38"/>
      <c r="AU913" s="38"/>
      <c r="AV913" s="38"/>
    </row>
    <row r="914" spans="1:48" ht="15.5">
      <c r="A914" s="1"/>
      <c r="B914" s="1"/>
      <c r="C914" s="1"/>
      <c r="D914" s="1"/>
      <c r="E914" s="1"/>
      <c r="F914" s="1"/>
      <c r="G914" s="1"/>
      <c r="H914" s="38"/>
      <c r="I914" s="38"/>
      <c r="J914" s="38"/>
      <c r="K914" s="38"/>
      <c r="L914" s="38"/>
      <c r="M914" s="38"/>
      <c r="N914" s="38"/>
      <c r="O914" s="38"/>
      <c r="P914" s="38"/>
      <c r="Q914" s="38"/>
      <c r="R914" s="38"/>
      <c r="S914" s="38"/>
      <c r="T914" s="38"/>
      <c r="U914" s="38"/>
      <c r="V914" s="38"/>
      <c r="W914" s="38"/>
      <c r="X914" s="38"/>
      <c r="Y914" s="38"/>
      <c r="Z914" s="38"/>
      <c r="AA914" s="38"/>
      <c r="AB914" s="38"/>
      <c r="AC914" s="38"/>
      <c r="AD914" s="38"/>
      <c r="AE914" s="38"/>
      <c r="AF914" s="38"/>
      <c r="AG914" s="38"/>
      <c r="AH914" s="38"/>
      <c r="AI914" s="38"/>
      <c r="AJ914" s="38"/>
      <c r="AK914" s="38"/>
      <c r="AL914" s="38"/>
      <c r="AM914" s="38"/>
      <c r="AN914" s="38"/>
      <c r="AO914" s="38"/>
      <c r="AP914" s="38"/>
      <c r="AQ914" s="38"/>
      <c r="AR914" s="38"/>
      <c r="AS914" s="38"/>
      <c r="AT914" s="38"/>
      <c r="AU914" s="38"/>
      <c r="AV914" s="38"/>
    </row>
    <row r="915" spans="1:48" ht="15.5">
      <c r="A915" s="1"/>
      <c r="B915" s="1"/>
      <c r="C915" s="1"/>
      <c r="D915" s="1"/>
      <c r="E915" s="1"/>
      <c r="F915" s="1"/>
      <c r="G915" s="1"/>
      <c r="H915" s="38"/>
      <c r="I915" s="38"/>
      <c r="J915" s="38"/>
      <c r="K915" s="38"/>
      <c r="L915" s="38"/>
      <c r="M915" s="38"/>
      <c r="N915" s="38"/>
      <c r="O915" s="38"/>
      <c r="P915" s="38"/>
      <c r="Q915" s="38"/>
      <c r="R915" s="38"/>
      <c r="S915" s="38"/>
      <c r="T915" s="38"/>
      <c r="U915" s="38"/>
      <c r="V915" s="38"/>
      <c r="W915" s="38"/>
      <c r="X915" s="38"/>
      <c r="Y915" s="38"/>
      <c r="Z915" s="38"/>
      <c r="AA915" s="38"/>
      <c r="AB915" s="38"/>
      <c r="AC915" s="38"/>
      <c r="AD915" s="38"/>
      <c r="AE915" s="38"/>
      <c r="AF915" s="38"/>
      <c r="AG915" s="38"/>
      <c r="AH915" s="38"/>
      <c r="AI915" s="38"/>
      <c r="AJ915" s="38"/>
      <c r="AK915" s="38"/>
      <c r="AL915" s="38"/>
      <c r="AM915" s="38"/>
      <c r="AN915" s="38"/>
      <c r="AO915" s="38"/>
      <c r="AP915" s="38"/>
      <c r="AQ915" s="38"/>
      <c r="AR915" s="38"/>
      <c r="AS915" s="38"/>
      <c r="AT915" s="38"/>
      <c r="AU915" s="38"/>
      <c r="AV915" s="38"/>
    </row>
    <row r="916" spans="1:48" ht="15.5">
      <c r="A916" s="1"/>
      <c r="B916" s="1"/>
      <c r="C916" s="1"/>
      <c r="D916" s="1"/>
      <c r="E916" s="1"/>
      <c r="F916" s="1"/>
      <c r="G916" s="1"/>
      <c r="H916" s="38"/>
      <c r="I916" s="38"/>
      <c r="J916" s="38"/>
      <c r="K916" s="38"/>
      <c r="L916" s="38"/>
      <c r="M916" s="38"/>
      <c r="N916" s="38"/>
      <c r="O916" s="38"/>
      <c r="P916" s="38"/>
      <c r="Q916" s="38"/>
      <c r="R916" s="38"/>
      <c r="S916" s="38"/>
      <c r="T916" s="38"/>
      <c r="U916" s="38"/>
      <c r="V916" s="38"/>
      <c r="W916" s="38"/>
      <c r="X916" s="38"/>
      <c r="Y916" s="38"/>
      <c r="Z916" s="38"/>
      <c r="AA916" s="38"/>
      <c r="AB916" s="38"/>
      <c r="AC916" s="38"/>
      <c r="AD916" s="38"/>
      <c r="AE916" s="38"/>
      <c r="AF916" s="38"/>
      <c r="AG916" s="38"/>
      <c r="AH916" s="38"/>
      <c r="AI916" s="38"/>
      <c r="AJ916" s="38"/>
      <c r="AK916" s="38"/>
      <c r="AL916" s="38"/>
      <c r="AM916" s="38"/>
      <c r="AN916" s="38"/>
      <c r="AO916" s="38"/>
      <c r="AP916" s="38"/>
      <c r="AQ916" s="38"/>
      <c r="AR916" s="38"/>
      <c r="AS916" s="38"/>
      <c r="AT916" s="38"/>
      <c r="AU916" s="38"/>
      <c r="AV916" s="38"/>
    </row>
    <row r="917" spans="1:48" ht="15.5">
      <c r="A917" s="1"/>
      <c r="B917" s="1"/>
      <c r="C917" s="1"/>
      <c r="D917" s="1"/>
      <c r="E917" s="1"/>
      <c r="F917" s="1"/>
      <c r="G917" s="1"/>
      <c r="H917" s="38"/>
      <c r="I917" s="38"/>
      <c r="J917" s="38"/>
      <c r="K917" s="38"/>
      <c r="L917" s="38"/>
      <c r="M917" s="38"/>
      <c r="N917" s="38"/>
      <c r="O917" s="38"/>
      <c r="P917" s="38"/>
      <c r="Q917" s="38"/>
      <c r="R917" s="38"/>
      <c r="S917" s="38"/>
      <c r="T917" s="38"/>
      <c r="U917" s="38"/>
      <c r="V917" s="38"/>
      <c r="W917" s="38"/>
      <c r="X917" s="38"/>
      <c r="Y917" s="38"/>
      <c r="Z917" s="38"/>
      <c r="AA917" s="38"/>
      <c r="AB917" s="38"/>
      <c r="AC917" s="38"/>
      <c r="AD917" s="38"/>
      <c r="AE917" s="38"/>
      <c r="AF917" s="38"/>
      <c r="AG917" s="38"/>
      <c r="AH917" s="38"/>
      <c r="AI917" s="38"/>
      <c r="AJ917" s="38"/>
      <c r="AK917" s="38"/>
      <c r="AL917" s="38"/>
      <c r="AM917" s="38"/>
      <c r="AN917" s="38"/>
      <c r="AO917" s="38"/>
      <c r="AP917" s="38"/>
      <c r="AQ917" s="38"/>
      <c r="AR917" s="38"/>
      <c r="AS917" s="38"/>
      <c r="AT917" s="38"/>
      <c r="AU917" s="38"/>
      <c r="AV917" s="38"/>
    </row>
    <row r="918" spans="1:48" ht="15.5">
      <c r="A918" s="1"/>
      <c r="B918" s="1"/>
      <c r="C918" s="1"/>
      <c r="D918" s="1"/>
      <c r="E918" s="1"/>
      <c r="F918" s="1"/>
      <c r="G918" s="1"/>
      <c r="H918" s="38"/>
      <c r="I918" s="38"/>
      <c r="J918" s="38"/>
      <c r="K918" s="38"/>
      <c r="L918" s="38"/>
      <c r="M918" s="38"/>
      <c r="N918" s="38"/>
      <c r="O918" s="38"/>
      <c r="P918" s="38"/>
      <c r="Q918" s="38"/>
      <c r="R918" s="38"/>
      <c r="S918" s="38"/>
      <c r="T918" s="38"/>
      <c r="U918" s="38"/>
      <c r="V918" s="38"/>
      <c r="W918" s="38"/>
      <c r="X918" s="38"/>
      <c r="Y918" s="38"/>
      <c r="Z918" s="38"/>
      <c r="AA918" s="38"/>
      <c r="AB918" s="38"/>
      <c r="AC918" s="38"/>
      <c r="AD918" s="38"/>
      <c r="AE918" s="38"/>
      <c r="AF918" s="38"/>
      <c r="AG918" s="38"/>
      <c r="AH918" s="38"/>
      <c r="AI918" s="38"/>
      <c r="AJ918" s="38"/>
      <c r="AK918" s="38"/>
      <c r="AL918" s="38"/>
      <c r="AM918" s="38"/>
      <c r="AN918" s="38"/>
      <c r="AO918" s="38"/>
      <c r="AP918" s="38"/>
      <c r="AQ918" s="38"/>
      <c r="AR918" s="38"/>
      <c r="AS918" s="38"/>
      <c r="AT918" s="38"/>
      <c r="AU918" s="38"/>
      <c r="AV918" s="38"/>
    </row>
    <row r="919" spans="1:48" ht="15.5">
      <c r="A919" s="1"/>
      <c r="B919" s="1"/>
      <c r="C919" s="1"/>
      <c r="D919" s="1"/>
      <c r="E919" s="1"/>
      <c r="F919" s="1"/>
      <c r="G919" s="1"/>
      <c r="H919" s="38"/>
      <c r="I919" s="38"/>
      <c r="J919" s="38"/>
      <c r="K919" s="38"/>
      <c r="L919" s="38"/>
      <c r="M919" s="38"/>
      <c r="N919" s="38"/>
      <c r="O919" s="38"/>
      <c r="P919" s="38"/>
      <c r="Q919" s="38"/>
      <c r="R919" s="38"/>
      <c r="S919" s="38"/>
      <c r="T919" s="38"/>
      <c r="U919" s="38"/>
      <c r="V919" s="38"/>
      <c r="W919" s="38"/>
      <c r="X919" s="38"/>
      <c r="Y919" s="38"/>
      <c r="Z919" s="38"/>
      <c r="AA919" s="38"/>
      <c r="AB919" s="38"/>
      <c r="AC919" s="38"/>
      <c r="AD919" s="38"/>
      <c r="AE919" s="38"/>
      <c r="AF919" s="38"/>
      <c r="AG919" s="38"/>
      <c r="AH919" s="38"/>
      <c r="AI919" s="38"/>
      <c r="AJ919" s="38"/>
      <c r="AK919" s="38"/>
      <c r="AL919" s="38"/>
      <c r="AM919" s="38"/>
      <c r="AN919" s="38"/>
      <c r="AO919" s="38"/>
      <c r="AP919" s="38"/>
      <c r="AQ919" s="38"/>
      <c r="AR919" s="38"/>
      <c r="AS919" s="38"/>
      <c r="AT919" s="38"/>
      <c r="AU919" s="38"/>
      <c r="AV919" s="38"/>
    </row>
    <row r="920" spans="1:48" ht="15.5">
      <c r="A920" s="1"/>
      <c r="B920" s="1"/>
      <c r="C920" s="1"/>
      <c r="D920" s="1"/>
      <c r="E920" s="1"/>
      <c r="F920" s="1"/>
      <c r="G920" s="1"/>
      <c r="H920" s="38"/>
      <c r="I920" s="38"/>
      <c r="J920" s="38"/>
      <c r="K920" s="38"/>
      <c r="L920" s="38"/>
      <c r="M920" s="38"/>
      <c r="N920" s="38"/>
      <c r="O920" s="38"/>
      <c r="P920" s="38"/>
      <c r="Q920" s="38"/>
      <c r="R920" s="38"/>
      <c r="S920" s="38"/>
      <c r="T920" s="38"/>
      <c r="U920" s="38"/>
      <c r="V920" s="38"/>
      <c r="W920" s="38"/>
      <c r="X920" s="38"/>
      <c r="Y920" s="38"/>
      <c r="Z920" s="38"/>
      <c r="AA920" s="38"/>
      <c r="AB920" s="38"/>
      <c r="AC920" s="38"/>
      <c r="AD920" s="38"/>
      <c r="AE920" s="38"/>
      <c r="AF920" s="38"/>
      <c r="AG920" s="38"/>
      <c r="AH920" s="38"/>
      <c r="AI920" s="38"/>
      <c r="AJ920" s="38"/>
      <c r="AK920" s="38"/>
      <c r="AL920" s="38"/>
      <c r="AM920" s="38"/>
      <c r="AN920" s="38"/>
      <c r="AO920" s="38"/>
      <c r="AP920" s="38"/>
      <c r="AQ920" s="38"/>
      <c r="AR920" s="38"/>
      <c r="AS920" s="38"/>
      <c r="AT920" s="38"/>
      <c r="AU920" s="38"/>
      <c r="AV920" s="38"/>
    </row>
    <row r="921" spans="1:48" ht="15.5">
      <c r="A921" s="1"/>
      <c r="B921" s="1"/>
      <c r="C921" s="1"/>
      <c r="D921" s="1"/>
      <c r="E921" s="1"/>
      <c r="F921" s="1"/>
      <c r="G921" s="1"/>
      <c r="H921" s="38"/>
      <c r="I921" s="38"/>
      <c r="J921" s="38"/>
      <c r="K921" s="38"/>
      <c r="L921" s="38"/>
      <c r="M921" s="38"/>
      <c r="N921" s="38"/>
      <c r="O921" s="38"/>
      <c r="P921" s="38"/>
      <c r="Q921" s="38"/>
      <c r="R921" s="38"/>
      <c r="S921" s="38"/>
      <c r="T921" s="38"/>
      <c r="U921" s="38"/>
      <c r="V921" s="38"/>
      <c r="W921" s="38"/>
      <c r="X921" s="38"/>
      <c r="Y921" s="38"/>
      <c r="Z921" s="38"/>
      <c r="AA921" s="38"/>
      <c r="AB921" s="38"/>
      <c r="AC921" s="38"/>
      <c r="AD921" s="38"/>
      <c r="AE921" s="38"/>
      <c r="AF921" s="38"/>
      <c r="AG921" s="38"/>
      <c r="AH921" s="38"/>
      <c r="AI921" s="38"/>
      <c r="AJ921" s="38"/>
      <c r="AK921" s="38"/>
      <c r="AL921" s="38"/>
      <c r="AM921" s="38"/>
      <c r="AN921" s="38"/>
      <c r="AO921" s="38"/>
      <c r="AP921" s="38"/>
      <c r="AQ921" s="38"/>
      <c r="AR921" s="38"/>
      <c r="AS921" s="38"/>
      <c r="AT921" s="38"/>
      <c r="AU921" s="38"/>
      <c r="AV921" s="38"/>
    </row>
    <row r="922" spans="1:48" ht="15.5">
      <c r="A922" s="1"/>
      <c r="B922" s="1"/>
      <c r="C922" s="1"/>
      <c r="D922" s="1"/>
      <c r="E922" s="1"/>
      <c r="F922" s="1"/>
      <c r="G922" s="1"/>
      <c r="H922" s="38"/>
      <c r="I922" s="38"/>
      <c r="J922" s="38"/>
      <c r="K922" s="38"/>
      <c r="L922" s="38"/>
      <c r="M922" s="38"/>
      <c r="N922" s="38"/>
      <c r="O922" s="38"/>
      <c r="P922" s="38"/>
      <c r="Q922" s="38"/>
      <c r="R922" s="38"/>
      <c r="S922" s="38"/>
      <c r="T922" s="38"/>
      <c r="U922" s="38"/>
      <c r="V922" s="38"/>
      <c r="W922" s="38"/>
      <c r="X922" s="38"/>
      <c r="Y922" s="38"/>
      <c r="Z922" s="38"/>
      <c r="AA922" s="38"/>
      <c r="AB922" s="38"/>
      <c r="AC922" s="38"/>
      <c r="AD922" s="38"/>
      <c r="AE922" s="38"/>
      <c r="AF922" s="38"/>
      <c r="AG922" s="38"/>
      <c r="AH922" s="38"/>
      <c r="AI922" s="38"/>
      <c r="AJ922" s="38"/>
      <c r="AK922" s="38"/>
      <c r="AL922" s="38"/>
      <c r="AM922" s="38"/>
      <c r="AN922" s="38"/>
      <c r="AO922" s="38"/>
      <c r="AP922" s="38"/>
      <c r="AQ922" s="38"/>
      <c r="AR922" s="38"/>
      <c r="AS922" s="38"/>
      <c r="AT922" s="38"/>
      <c r="AU922" s="38"/>
      <c r="AV922" s="38"/>
    </row>
    <row r="923" spans="1:48" ht="15.5">
      <c r="A923" s="1"/>
      <c r="B923" s="1"/>
      <c r="C923" s="1"/>
      <c r="D923" s="1"/>
      <c r="E923" s="1"/>
      <c r="F923" s="1"/>
      <c r="G923" s="1"/>
      <c r="H923" s="38"/>
      <c r="I923" s="38"/>
      <c r="J923" s="38"/>
      <c r="K923" s="38"/>
      <c r="L923" s="38"/>
      <c r="M923" s="38"/>
      <c r="N923" s="38"/>
      <c r="O923" s="38"/>
      <c r="P923" s="38"/>
      <c r="Q923" s="38"/>
      <c r="R923" s="38"/>
      <c r="S923" s="38"/>
      <c r="T923" s="38"/>
      <c r="U923" s="38"/>
      <c r="V923" s="38"/>
      <c r="W923" s="38"/>
      <c r="X923" s="38"/>
      <c r="Y923" s="38"/>
      <c r="Z923" s="38"/>
      <c r="AA923" s="38"/>
      <c r="AB923" s="38"/>
      <c r="AC923" s="38"/>
      <c r="AD923" s="38"/>
      <c r="AE923" s="38"/>
      <c r="AF923" s="38"/>
      <c r="AG923" s="38"/>
      <c r="AH923" s="38"/>
      <c r="AI923" s="38"/>
      <c r="AJ923" s="38"/>
      <c r="AK923" s="38"/>
      <c r="AL923" s="38"/>
      <c r="AM923" s="38"/>
      <c r="AN923" s="38"/>
      <c r="AO923" s="38"/>
      <c r="AP923" s="38"/>
      <c r="AQ923" s="38"/>
      <c r="AR923" s="38"/>
      <c r="AS923" s="38"/>
      <c r="AT923" s="38"/>
      <c r="AU923" s="38"/>
      <c r="AV923" s="38"/>
    </row>
    <row r="924" spans="1:48" ht="15.5">
      <c r="A924" s="1"/>
      <c r="B924" s="1"/>
      <c r="C924" s="1"/>
      <c r="D924" s="1"/>
      <c r="E924" s="1"/>
      <c r="F924" s="1"/>
      <c r="G924" s="1"/>
      <c r="H924" s="38"/>
      <c r="I924" s="38"/>
      <c r="J924" s="38"/>
      <c r="K924" s="38"/>
      <c r="L924" s="38"/>
      <c r="M924" s="38"/>
      <c r="N924" s="38"/>
      <c r="O924" s="38"/>
      <c r="P924" s="38"/>
      <c r="Q924" s="38"/>
      <c r="R924" s="38"/>
      <c r="S924" s="38"/>
      <c r="T924" s="38"/>
      <c r="U924" s="38"/>
      <c r="V924" s="38"/>
      <c r="W924" s="38"/>
      <c r="X924" s="38"/>
      <c r="Y924" s="38"/>
      <c r="Z924" s="38"/>
      <c r="AA924" s="38"/>
      <c r="AB924" s="38"/>
      <c r="AC924" s="38"/>
      <c r="AD924" s="38"/>
      <c r="AE924" s="38"/>
      <c r="AF924" s="38"/>
      <c r="AG924" s="38"/>
      <c r="AH924" s="38"/>
      <c r="AI924" s="38"/>
      <c r="AJ924" s="38"/>
      <c r="AK924" s="38"/>
      <c r="AL924" s="38"/>
      <c r="AM924" s="38"/>
      <c r="AN924" s="38"/>
      <c r="AO924" s="38"/>
      <c r="AP924" s="38"/>
      <c r="AQ924" s="38"/>
      <c r="AR924" s="38"/>
      <c r="AS924" s="38"/>
      <c r="AT924" s="38"/>
      <c r="AU924" s="38"/>
      <c r="AV924" s="38"/>
    </row>
    <row r="925" spans="1:48" ht="15.5">
      <c r="A925" s="1"/>
      <c r="B925" s="1"/>
      <c r="C925" s="1"/>
      <c r="D925" s="1"/>
      <c r="E925" s="1"/>
      <c r="F925" s="1"/>
      <c r="G925" s="1"/>
      <c r="H925" s="38"/>
      <c r="I925" s="38"/>
      <c r="J925" s="38"/>
      <c r="K925" s="38"/>
      <c r="L925" s="38"/>
      <c r="M925" s="38"/>
      <c r="N925" s="38"/>
      <c r="O925" s="38"/>
      <c r="P925" s="38"/>
      <c r="Q925" s="38"/>
      <c r="R925" s="38"/>
      <c r="S925" s="38"/>
      <c r="T925" s="38"/>
      <c r="U925" s="38"/>
      <c r="V925" s="38"/>
      <c r="W925" s="38"/>
      <c r="X925" s="38"/>
      <c r="Y925" s="38"/>
      <c r="Z925" s="38"/>
      <c r="AA925" s="38"/>
      <c r="AB925" s="38"/>
      <c r="AC925" s="38"/>
      <c r="AD925" s="38"/>
      <c r="AE925" s="38"/>
      <c r="AF925" s="38"/>
      <c r="AG925" s="38"/>
      <c r="AH925" s="38"/>
      <c r="AI925" s="38"/>
      <c r="AJ925" s="38"/>
      <c r="AK925" s="38"/>
      <c r="AL925" s="38"/>
      <c r="AM925" s="38"/>
      <c r="AN925" s="38"/>
      <c r="AO925" s="38"/>
      <c r="AP925" s="38"/>
      <c r="AQ925" s="38"/>
      <c r="AR925" s="38"/>
      <c r="AS925" s="38"/>
      <c r="AT925" s="38"/>
      <c r="AU925" s="38"/>
      <c r="AV925" s="38"/>
    </row>
    <row r="926" spans="1:48" ht="15.5">
      <c r="A926" s="1"/>
      <c r="B926" s="1"/>
      <c r="C926" s="1"/>
      <c r="D926" s="1"/>
      <c r="E926" s="1"/>
      <c r="F926" s="1"/>
      <c r="G926" s="1"/>
      <c r="H926" s="38"/>
      <c r="I926" s="38"/>
      <c r="J926" s="38"/>
      <c r="K926" s="38"/>
      <c r="L926" s="38"/>
      <c r="M926" s="38"/>
      <c r="N926" s="38"/>
      <c r="O926" s="38"/>
      <c r="P926" s="38"/>
      <c r="Q926" s="38"/>
      <c r="R926" s="38"/>
      <c r="S926" s="38"/>
      <c r="T926" s="38"/>
      <c r="U926" s="38"/>
      <c r="V926" s="38"/>
      <c r="W926" s="38"/>
      <c r="X926" s="38"/>
      <c r="Y926" s="38"/>
      <c r="Z926" s="38"/>
      <c r="AA926" s="38"/>
      <c r="AB926" s="38"/>
      <c r="AC926" s="38"/>
      <c r="AD926" s="38"/>
      <c r="AE926" s="38"/>
      <c r="AF926" s="38"/>
      <c r="AG926" s="38"/>
      <c r="AH926" s="38"/>
      <c r="AI926" s="38"/>
      <c r="AJ926" s="38"/>
      <c r="AK926" s="38"/>
      <c r="AL926" s="38"/>
      <c r="AM926" s="38"/>
      <c r="AN926" s="38"/>
      <c r="AO926" s="38"/>
      <c r="AP926" s="38"/>
      <c r="AQ926" s="38"/>
      <c r="AR926" s="38"/>
      <c r="AS926" s="38"/>
      <c r="AT926" s="38"/>
      <c r="AU926" s="38"/>
      <c r="AV926" s="38"/>
    </row>
    <row r="927" spans="1:48" ht="15.5">
      <c r="A927" s="1"/>
      <c r="B927" s="1"/>
      <c r="C927" s="1"/>
      <c r="D927" s="1"/>
      <c r="E927" s="1"/>
      <c r="F927" s="1"/>
      <c r="G927" s="1"/>
      <c r="H927" s="38"/>
      <c r="I927" s="38"/>
      <c r="J927" s="38"/>
      <c r="K927" s="38"/>
      <c r="L927" s="38"/>
      <c r="M927" s="38"/>
      <c r="N927" s="38"/>
      <c r="O927" s="38"/>
      <c r="P927" s="38"/>
      <c r="Q927" s="38"/>
      <c r="R927" s="38"/>
      <c r="S927" s="38"/>
      <c r="T927" s="38"/>
      <c r="U927" s="38"/>
      <c r="V927" s="38"/>
      <c r="W927" s="38"/>
      <c r="X927" s="38"/>
      <c r="Y927" s="38"/>
      <c r="Z927" s="38"/>
      <c r="AA927" s="38"/>
      <c r="AB927" s="38"/>
      <c r="AC927" s="38"/>
      <c r="AD927" s="38"/>
      <c r="AE927" s="38"/>
      <c r="AF927" s="38"/>
      <c r="AG927" s="38"/>
      <c r="AH927" s="38"/>
      <c r="AI927" s="38"/>
      <c r="AJ927" s="38"/>
      <c r="AK927" s="38"/>
      <c r="AL927" s="38"/>
      <c r="AM927" s="38"/>
      <c r="AN927" s="38"/>
      <c r="AO927" s="38"/>
      <c r="AP927" s="38"/>
      <c r="AQ927" s="38"/>
      <c r="AR927" s="38"/>
      <c r="AS927" s="38"/>
      <c r="AT927" s="38"/>
      <c r="AU927" s="38"/>
      <c r="AV927" s="38"/>
    </row>
    <row r="928" spans="1:48" ht="15.5">
      <c r="A928" s="1"/>
      <c r="B928" s="1"/>
      <c r="C928" s="1"/>
      <c r="D928" s="1"/>
      <c r="E928" s="1"/>
      <c r="F928" s="1"/>
      <c r="G928" s="1"/>
      <c r="H928" s="38"/>
      <c r="I928" s="38"/>
      <c r="J928" s="38"/>
      <c r="K928" s="38"/>
      <c r="L928" s="38"/>
      <c r="M928" s="38"/>
      <c r="N928" s="38"/>
      <c r="O928" s="38"/>
      <c r="P928" s="38"/>
      <c r="Q928" s="38"/>
      <c r="R928" s="38"/>
      <c r="S928" s="38"/>
      <c r="T928" s="38"/>
      <c r="U928" s="38"/>
      <c r="V928" s="38"/>
      <c r="W928" s="38"/>
      <c r="X928" s="38"/>
      <c r="Y928" s="38"/>
      <c r="Z928" s="38"/>
      <c r="AA928" s="38"/>
      <c r="AB928" s="38"/>
      <c r="AC928" s="38"/>
      <c r="AD928" s="38"/>
      <c r="AE928" s="38"/>
      <c r="AF928" s="38"/>
      <c r="AG928" s="38"/>
      <c r="AH928" s="38"/>
      <c r="AI928" s="38"/>
      <c r="AJ928" s="38"/>
      <c r="AK928" s="38"/>
      <c r="AL928" s="38"/>
      <c r="AM928" s="38"/>
      <c r="AN928" s="38"/>
      <c r="AO928" s="38"/>
      <c r="AP928" s="38"/>
      <c r="AQ928" s="38"/>
      <c r="AR928" s="38"/>
      <c r="AS928" s="38"/>
      <c r="AT928" s="38"/>
      <c r="AU928" s="38"/>
      <c r="AV928" s="38"/>
    </row>
    <row r="929" spans="1:48" ht="15.5">
      <c r="A929" s="1"/>
      <c r="B929" s="1"/>
      <c r="C929" s="1"/>
      <c r="D929" s="1"/>
      <c r="E929" s="1"/>
      <c r="F929" s="1"/>
      <c r="G929" s="1"/>
      <c r="H929" s="38"/>
      <c r="I929" s="38"/>
      <c r="J929" s="38"/>
      <c r="K929" s="38"/>
      <c r="L929" s="38"/>
      <c r="M929" s="38"/>
      <c r="N929" s="38"/>
      <c r="O929" s="38"/>
      <c r="P929" s="38"/>
      <c r="Q929" s="38"/>
      <c r="R929" s="38"/>
      <c r="S929" s="38"/>
      <c r="T929" s="38"/>
      <c r="U929" s="38"/>
      <c r="V929" s="38"/>
      <c r="W929" s="38"/>
      <c r="X929" s="38"/>
      <c r="Y929" s="38"/>
      <c r="Z929" s="38"/>
      <c r="AA929" s="38"/>
      <c r="AB929" s="38"/>
      <c r="AC929" s="38"/>
      <c r="AD929" s="38"/>
      <c r="AE929" s="38"/>
      <c r="AF929" s="38"/>
      <c r="AG929" s="38"/>
      <c r="AH929" s="38"/>
      <c r="AI929" s="38"/>
      <c r="AJ929" s="38"/>
      <c r="AK929" s="38"/>
      <c r="AL929" s="38"/>
      <c r="AM929" s="38"/>
      <c r="AN929" s="38"/>
      <c r="AO929" s="38"/>
      <c r="AP929" s="38"/>
      <c r="AQ929" s="38"/>
      <c r="AR929" s="38"/>
      <c r="AS929" s="38"/>
      <c r="AT929" s="38"/>
      <c r="AU929" s="38"/>
      <c r="AV929" s="38"/>
    </row>
    <row r="930" spans="1:48" ht="15.5">
      <c r="A930" s="1"/>
      <c r="B930" s="1"/>
      <c r="C930" s="1"/>
      <c r="D930" s="1"/>
      <c r="E930" s="1"/>
      <c r="F930" s="1"/>
      <c r="G930" s="1"/>
      <c r="H930" s="38"/>
      <c r="I930" s="38"/>
      <c r="J930" s="38"/>
      <c r="K930" s="38"/>
      <c r="L930" s="38"/>
      <c r="M930" s="38"/>
      <c r="N930" s="38"/>
      <c r="O930" s="38"/>
      <c r="P930" s="38"/>
      <c r="Q930" s="38"/>
      <c r="R930" s="38"/>
      <c r="S930" s="38"/>
      <c r="T930" s="38"/>
      <c r="U930" s="38"/>
      <c r="V930" s="38"/>
      <c r="W930" s="38"/>
      <c r="X930" s="38"/>
      <c r="Y930" s="38"/>
      <c r="Z930" s="38"/>
      <c r="AA930" s="38"/>
      <c r="AB930" s="38"/>
      <c r="AC930" s="38"/>
      <c r="AD930" s="38"/>
      <c r="AE930" s="38"/>
      <c r="AF930" s="38"/>
      <c r="AG930" s="38"/>
      <c r="AH930" s="38"/>
      <c r="AI930" s="38"/>
      <c r="AJ930" s="38"/>
      <c r="AK930" s="38"/>
      <c r="AL930" s="38"/>
      <c r="AM930" s="38"/>
      <c r="AN930" s="38"/>
      <c r="AO930" s="38"/>
      <c r="AP930" s="38"/>
      <c r="AQ930" s="38"/>
      <c r="AR930" s="38"/>
      <c r="AS930" s="38"/>
      <c r="AT930" s="38"/>
      <c r="AU930" s="38"/>
      <c r="AV930" s="38"/>
    </row>
    <row r="931" spans="1:48" ht="15.5">
      <c r="A931" s="1"/>
      <c r="B931" s="1"/>
      <c r="C931" s="1"/>
      <c r="D931" s="1"/>
      <c r="E931" s="1"/>
      <c r="F931" s="1"/>
      <c r="G931" s="1"/>
      <c r="H931" s="38"/>
      <c r="I931" s="38"/>
      <c r="J931" s="38"/>
      <c r="K931" s="38"/>
      <c r="L931" s="38"/>
      <c r="M931" s="38"/>
      <c r="N931" s="38"/>
      <c r="O931" s="38"/>
      <c r="P931" s="38"/>
      <c r="Q931" s="38"/>
      <c r="R931" s="38"/>
      <c r="S931" s="38"/>
      <c r="T931" s="38"/>
      <c r="U931" s="38"/>
      <c r="V931" s="38"/>
      <c r="W931" s="38"/>
      <c r="X931" s="38"/>
      <c r="Y931" s="38"/>
      <c r="Z931" s="38"/>
      <c r="AA931" s="38"/>
      <c r="AB931" s="38"/>
      <c r="AC931" s="38"/>
      <c r="AD931" s="38"/>
      <c r="AE931" s="38"/>
      <c r="AF931" s="38"/>
      <c r="AG931" s="38"/>
      <c r="AH931" s="38"/>
      <c r="AI931" s="38"/>
      <c r="AJ931" s="38"/>
      <c r="AK931" s="38"/>
      <c r="AL931" s="38"/>
      <c r="AM931" s="38"/>
      <c r="AN931" s="38"/>
      <c r="AO931" s="38"/>
      <c r="AP931" s="38"/>
      <c r="AQ931" s="38"/>
      <c r="AR931" s="38"/>
      <c r="AS931" s="38"/>
      <c r="AT931" s="38"/>
      <c r="AU931" s="38"/>
      <c r="AV931" s="38"/>
    </row>
    <row r="932" spans="1:48" ht="15.5">
      <c r="A932" s="1"/>
      <c r="B932" s="1"/>
      <c r="C932" s="1"/>
      <c r="D932" s="1"/>
      <c r="E932" s="1"/>
      <c r="F932" s="1"/>
      <c r="G932" s="1"/>
      <c r="H932" s="38"/>
      <c r="I932" s="38"/>
      <c r="J932" s="38"/>
      <c r="K932" s="38"/>
      <c r="L932" s="38"/>
      <c r="M932" s="38"/>
      <c r="N932" s="38"/>
      <c r="O932" s="38"/>
      <c r="P932" s="38"/>
      <c r="Q932" s="38"/>
      <c r="R932" s="38"/>
      <c r="S932" s="38"/>
      <c r="T932" s="38"/>
      <c r="U932" s="38"/>
      <c r="V932" s="38"/>
      <c r="W932" s="38"/>
      <c r="X932" s="38"/>
      <c r="Y932" s="38"/>
      <c r="Z932" s="38"/>
      <c r="AA932" s="38"/>
      <c r="AB932" s="38"/>
      <c r="AC932" s="38"/>
      <c r="AD932" s="38"/>
      <c r="AE932" s="38"/>
      <c r="AF932" s="38"/>
      <c r="AG932" s="38"/>
      <c r="AH932" s="38"/>
      <c r="AI932" s="38"/>
      <c r="AJ932" s="38"/>
      <c r="AK932" s="38"/>
      <c r="AL932" s="38"/>
      <c r="AM932" s="38"/>
      <c r="AN932" s="38"/>
      <c r="AO932" s="38"/>
      <c r="AP932" s="38"/>
      <c r="AQ932" s="38"/>
      <c r="AR932" s="38"/>
      <c r="AS932" s="38"/>
      <c r="AT932" s="38"/>
      <c r="AU932" s="38"/>
      <c r="AV932" s="38"/>
    </row>
    <row r="933" spans="1:48" ht="15.5">
      <c r="A933" s="1"/>
      <c r="B933" s="1"/>
      <c r="C933" s="1"/>
      <c r="D933" s="1"/>
      <c r="E933" s="1"/>
      <c r="F933" s="1"/>
      <c r="G933" s="1"/>
      <c r="H933" s="38"/>
      <c r="I933" s="38"/>
      <c r="J933" s="38"/>
      <c r="K933" s="38"/>
      <c r="L933" s="38"/>
      <c r="M933" s="38"/>
      <c r="N933" s="38"/>
      <c r="O933" s="38"/>
      <c r="P933" s="38"/>
      <c r="Q933" s="38"/>
      <c r="R933" s="38"/>
      <c r="S933" s="38"/>
      <c r="T933" s="38"/>
      <c r="U933" s="38"/>
      <c r="V933" s="38"/>
      <c r="W933" s="38"/>
      <c r="X933" s="38"/>
      <c r="Y933" s="38"/>
      <c r="Z933" s="38"/>
      <c r="AA933" s="38"/>
      <c r="AB933" s="38"/>
      <c r="AC933" s="38"/>
      <c r="AD933" s="38"/>
      <c r="AE933" s="38"/>
      <c r="AF933" s="38"/>
      <c r="AG933" s="38"/>
      <c r="AH933" s="38"/>
      <c r="AI933" s="38"/>
      <c r="AJ933" s="38"/>
      <c r="AK933" s="38"/>
      <c r="AL933" s="38"/>
      <c r="AM933" s="38"/>
      <c r="AN933" s="38"/>
      <c r="AO933" s="38"/>
      <c r="AP933" s="38"/>
      <c r="AQ933" s="38"/>
      <c r="AR933" s="38"/>
      <c r="AS933" s="38"/>
      <c r="AT933" s="38"/>
      <c r="AU933" s="38"/>
      <c r="AV933" s="38"/>
    </row>
    <row r="934" spans="1:48" ht="15.5">
      <c r="A934" s="1"/>
      <c r="B934" s="1"/>
      <c r="C934" s="1"/>
      <c r="D934" s="1"/>
      <c r="E934" s="1"/>
      <c r="F934" s="1"/>
      <c r="G934" s="1"/>
      <c r="H934" s="38"/>
      <c r="I934" s="38"/>
      <c r="J934" s="38"/>
      <c r="K934" s="38"/>
      <c r="L934" s="38"/>
      <c r="M934" s="38"/>
      <c r="N934" s="38"/>
      <c r="O934" s="38"/>
      <c r="P934" s="38"/>
      <c r="Q934" s="38"/>
      <c r="R934" s="38"/>
      <c r="S934" s="38"/>
      <c r="T934" s="38"/>
      <c r="U934" s="38"/>
      <c r="V934" s="38"/>
      <c r="W934" s="38"/>
      <c r="X934" s="38"/>
      <c r="Y934" s="38"/>
      <c r="Z934" s="38"/>
      <c r="AA934" s="38"/>
      <c r="AB934" s="38"/>
      <c r="AC934" s="38"/>
      <c r="AD934" s="38"/>
      <c r="AE934" s="38"/>
      <c r="AF934" s="38"/>
      <c r="AG934" s="38"/>
      <c r="AH934" s="38"/>
      <c r="AI934" s="38"/>
      <c r="AJ934" s="38"/>
      <c r="AK934" s="38"/>
      <c r="AL934" s="38"/>
      <c r="AM934" s="38"/>
      <c r="AN934" s="38"/>
      <c r="AO934" s="38"/>
      <c r="AP934" s="38"/>
      <c r="AQ934" s="38"/>
      <c r="AR934" s="38"/>
      <c r="AS934" s="38"/>
      <c r="AT934" s="38"/>
      <c r="AU934" s="38"/>
      <c r="AV934" s="38"/>
    </row>
    <row r="935" spans="1:48" ht="15.5">
      <c r="A935" s="1"/>
      <c r="B935" s="1"/>
      <c r="C935" s="1"/>
      <c r="D935" s="1"/>
      <c r="E935" s="1"/>
      <c r="F935" s="1"/>
      <c r="G935" s="1"/>
      <c r="H935" s="38"/>
      <c r="I935" s="38"/>
      <c r="J935" s="38"/>
      <c r="K935" s="38"/>
      <c r="L935" s="38"/>
      <c r="M935" s="38"/>
      <c r="N935" s="38"/>
      <c r="O935" s="38"/>
      <c r="P935" s="38"/>
      <c r="Q935" s="38"/>
      <c r="R935" s="38"/>
      <c r="S935" s="38"/>
      <c r="T935" s="38"/>
      <c r="U935" s="38"/>
      <c r="V935" s="38"/>
      <c r="W935" s="38"/>
      <c r="X935" s="38"/>
      <c r="Y935" s="38"/>
      <c r="Z935" s="38"/>
      <c r="AA935" s="38"/>
      <c r="AB935" s="38"/>
      <c r="AC935" s="38"/>
      <c r="AD935" s="38"/>
      <c r="AE935" s="38"/>
      <c r="AF935" s="38"/>
      <c r="AG935" s="38"/>
      <c r="AH935" s="38"/>
      <c r="AI935" s="38"/>
      <c r="AJ935" s="38"/>
      <c r="AK935" s="38"/>
      <c r="AL935" s="38"/>
      <c r="AM935" s="38"/>
      <c r="AN935" s="38"/>
      <c r="AO935" s="38"/>
      <c r="AP935" s="38"/>
      <c r="AQ935" s="38"/>
      <c r="AR935" s="38"/>
      <c r="AS935" s="38"/>
      <c r="AT935" s="38"/>
      <c r="AU935" s="38"/>
      <c r="AV935" s="38"/>
    </row>
    <row r="936" spans="1:48" ht="15.5">
      <c r="A936" s="1"/>
      <c r="B936" s="1"/>
      <c r="C936" s="1"/>
      <c r="D936" s="1"/>
      <c r="E936" s="1"/>
      <c r="F936" s="1"/>
      <c r="G936" s="1"/>
      <c r="H936" s="38"/>
      <c r="I936" s="38"/>
      <c r="J936" s="38"/>
      <c r="K936" s="38"/>
      <c r="L936" s="38"/>
      <c r="M936" s="38"/>
      <c r="N936" s="38"/>
      <c r="O936" s="38"/>
      <c r="P936" s="38"/>
      <c r="Q936" s="38"/>
      <c r="R936" s="38"/>
      <c r="S936" s="38"/>
      <c r="T936" s="38"/>
      <c r="U936" s="38"/>
      <c r="V936" s="38"/>
      <c r="W936" s="38"/>
      <c r="X936" s="38"/>
      <c r="Y936" s="38"/>
      <c r="Z936" s="38"/>
      <c r="AA936" s="38"/>
      <c r="AB936" s="38"/>
      <c r="AC936" s="38"/>
      <c r="AD936" s="38"/>
      <c r="AE936" s="38"/>
      <c r="AF936" s="38"/>
      <c r="AG936" s="38"/>
      <c r="AH936" s="38"/>
      <c r="AI936" s="38"/>
      <c r="AJ936" s="38"/>
      <c r="AK936" s="38"/>
      <c r="AL936" s="38"/>
      <c r="AM936" s="38"/>
      <c r="AN936" s="38"/>
      <c r="AO936" s="38"/>
      <c r="AP936" s="38"/>
      <c r="AQ936" s="38"/>
      <c r="AR936" s="38"/>
      <c r="AS936" s="38"/>
      <c r="AT936" s="38"/>
      <c r="AU936" s="38"/>
      <c r="AV936" s="38"/>
    </row>
    <row r="937" spans="1:48" ht="15.5">
      <c r="A937" s="1"/>
      <c r="B937" s="1"/>
      <c r="C937" s="1"/>
      <c r="D937" s="1"/>
      <c r="E937" s="1"/>
      <c r="F937" s="1"/>
      <c r="G937" s="1"/>
      <c r="H937" s="38"/>
      <c r="I937" s="38"/>
      <c r="J937" s="38"/>
      <c r="K937" s="38"/>
      <c r="L937" s="38"/>
      <c r="M937" s="38"/>
      <c r="N937" s="38"/>
      <c r="O937" s="38"/>
      <c r="P937" s="38"/>
      <c r="Q937" s="38"/>
      <c r="R937" s="38"/>
      <c r="S937" s="38"/>
      <c r="T937" s="38"/>
      <c r="U937" s="38"/>
      <c r="V937" s="38"/>
      <c r="W937" s="38"/>
      <c r="X937" s="38"/>
      <c r="Y937" s="38"/>
      <c r="Z937" s="38"/>
      <c r="AA937" s="38"/>
      <c r="AB937" s="38"/>
      <c r="AC937" s="38"/>
      <c r="AD937" s="38"/>
      <c r="AE937" s="38"/>
      <c r="AF937" s="38"/>
      <c r="AG937" s="38"/>
      <c r="AH937" s="38"/>
      <c r="AI937" s="38"/>
      <c r="AJ937" s="38"/>
      <c r="AK937" s="38"/>
      <c r="AL937" s="38"/>
      <c r="AM937" s="38"/>
      <c r="AN937" s="38"/>
      <c r="AO937" s="38"/>
      <c r="AP937" s="38"/>
      <c r="AQ937" s="38"/>
      <c r="AR937" s="38"/>
      <c r="AS937" s="38"/>
      <c r="AT937" s="38"/>
      <c r="AU937" s="38"/>
      <c r="AV937" s="38"/>
    </row>
    <row r="938" spans="1:48" ht="15.5">
      <c r="A938" s="1"/>
      <c r="B938" s="1"/>
      <c r="C938" s="1"/>
      <c r="D938" s="1"/>
      <c r="E938" s="1"/>
      <c r="F938" s="1"/>
      <c r="G938" s="1"/>
      <c r="H938" s="38"/>
      <c r="I938" s="38"/>
      <c r="J938" s="38"/>
      <c r="K938" s="38"/>
      <c r="L938" s="38"/>
      <c r="M938" s="38"/>
      <c r="N938" s="38"/>
      <c r="O938" s="38"/>
      <c r="P938" s="38"/>
      <c r="Q938" s="38"/>
      <c r="R938" s="38"/>
      <c r="S938" s="38"/>
      <c r="T938" s="38"/>
      <c r="U938" s="38"/>
      <c r="V938" s="38"/>
      <c r="W938" s="38"/>
      <c r="X938" s="38"/>
      <c r="Y938" s="38"/>
      <c r="Z938" s="38"/>
      <c r="AA938" s="38"/>
      <c r="AB938" s="38"/>
      <c r="AC938" s="38"/>
      <c r="AD938" s="38"/>
      <c r="AE938" s="38"/>
      <c r="AF938" s="38"/>
      <c r="AG938" s="38"/>
      <c r="AH938" s="38"/>
      <c r="AI938" s="38"/>
      <c r="AJ938" s="38"/>
      <c r="AK938" s="38"/>
      <c r="AL938" s="38"/>
      <c r="AM938" s="38"/>
      <c r="AN938" s="38"/>
      <c r="AO938" s="38"/>
      <c r="AP938" s="38"/>
      <c r="AQ938" s="38"/>
      <c r="AR938" s="38"/>
      <c r="AS938" s="38"/>
      <c r="AT938" s="38"/>
      <c r="AU938" s="38"/>
      <c r="AV938" s="38"/>
    </row>
    <row r="939" spans="1:48" ht="15.5">
      <c r="A939" s="1"/>
      <c r="B939" s="1"/>
      <c r="C939" s="1"/>
      <c r="D939" s="1"/>
      <c r="E939" s="1"/>
      <c r="F939" s="1"/>
      <c r="G939" s="1"/>
      <c r="H939" s="38"/>
      <c r="I939" s="38"/>
      <c r="J939" s="38"/>
      <c r="K939" s="38"/>
      <c r="L939" s="38"/>
      <c r="M939" s="38"/>
      <c r="N939" s="38"/>
      <c r="O939" s="38"/>
      <c r="P939" s="38"/>
      <c r="Q939" s="38"/>
      <c r="R939" s="38"/>
      <c r="S939" s="38"/>
      <c r="T939" s="38"/>
      <c r="U939" s="38"/>
      <c r="V939" s="38"/>
      <c r="W939" s="38"/>
      <c r="X939" s="38"/>
      <c r="Y939" s="38"/>
      <c r="Z939" s="38"/>
      <c r="AA939" s="38"/>
      <c r="AB939" s="38"/>
      <c r="AC939" s="38"/>
      <c r="AD939" s="38"/>
      <c r="AE939" s="38"/>
      <c r="AF939" s="38"/>
      <c r="AG939" s="38"/>
      <c r="AH939" s="38"/>
      <c r="AI939" s="38"/>
      <c r="AJ939" s="38"/>
      <c r="AK939" s="38"/>
      <c r="AL939" s="38"/>
      <c r="AM939" s="38"/>
      <c r="AN939" s="38"/>
      <c r="AO939" s="38"/>
      <c r="AP939" s="38"/>
      <c r="AQ939" s="38"/>
      <c r="AR939" s="38"/>
      <c r="AS939" s="38"/>
      <c r="AT939" s="38"/>
      <c r="AU939" s="38"/>
      <c r="AV939" s="38"/>
    </row>
    <row r="940" spans="1:48" ht="15.5">
      <c r="A940" s="1"/>
      <c r="B940" s="1"/>
      <c r="C940" s="1"/>
      <c r="D940" s="1"/>
      <c r="E940" s="1"/>
      <c r="F940" s="1"/>
      <c r="G940" s="1"/>
      <c r="H940" s="38"/>
      <c r="I940" s="38"/>
      <c r="J940" s="38"/>
      <c r="K940" s="38"/>
      <c r="L940" s="38"/>
      <c r="M940" s="38"/>
      <c r="N940" s="38"/>
      <c r="O940" s="38"/>
      <c r="P940" s="38"/>
      <c r="Q940" s="38"/>
      <c r="R940" s="38"/>
      <c r="S940" s="38"/>
      <c r="T940" s="38"/>
      <c r="U940" s="38"/>
      <c r="V940" s="38"/>
      <c r="W940" s="38"/>
      <c r="X940" s="38"/>
      <c r="Y940" s="38"/>
      <c r="Z940" s="38"/>
      <c r="AA940" s="38"/>
      <c r="AB940" s="38"/>
      <c r="AC940" s="38"/>
      <c r="AD940" s="38"/>
      <c r="AE940" s="38"/>
      <c r="AF940" s="38"/>
      <c r="AG940" s="38"/>
      <c r="AH940" s="38"/>
      <c r="AI940" s="38"/>
      <c r="AJ940" s="38"/>
      <c r="AK940" s="38"/>
      <c r="AL940" s="38"/>
      <c r="AM940" s="38"/>
      <c r="AN940" s="38"/>
      <c r="AO940" s="38"/>
      <c r="AP940" s="38"/>
      <c r="AQ940" s="38"/>
      <c r="AR940" s="38"/>
      <c r="AS940" s="38"/>
      <c r="AT940" s="38"/>
      <c r="AU940" s="38"/>
      <c r="AV940" s="38"/>
    </row>
    <row r="941" spans="1:48" ht="15.5">
      <c r="A941" s="1"/>
      <c r="B941" s="1"/>
      <c r="C941" s="1"/>
      <c r="D941" s="1"/>
      <c r="E941" s="1"/>
      <c r="F941" s="1"/>
      <c r="G941" s="1"/>
      <c r="H941" s="38"/>
      <c r="I941" s="38"/>
      <c r="J941" s="38"/>
      <c r="K941" s="38"/>
      <c r="L941" s="38"/>
      <c r="M941" s="38"/>
      <c r="N941" s="38"/>
      <c r="O941" s="38"/>
      <c r="P941" s="38"/>
      <c r="Q941" s="38"/>
      <c r="R941" s="38"/>
      <c r="S941" s="38"/>
      <c r="T941" s="38"/>
      <c r="U941" s="38"/>
      <c r="V941" s="38"/>
      <c r="W941" s="38"/>
      <c r="X941" s="38"/>
      <c r="Y941" s="38"/>
      <c r="Z941" s="38"/>
      <c r="AA941" s="38"/>
      <c r="AB941" s="38"/>
      <c r="AC941" s="38"/>
      <c r="AD941" s="38"/>
      <c r="AE941" s="38"/>
      <c r="AF941" s="38"/>
      <c r="AG941" s="38"/>
      <c r="AH941" s="38"/>
      <c r="AI941" s="38"/>
      <c r="AJ941" s="38"/>
      <c r="AK941" s="38"/>
      <c r="AL941" s="38"/>
      <c r="AM941" s="38"/>
      <c r="AN941" s="38"/>
      <c r="AO941" s="38"/>
      <c r="AP941" s="38"/>
      <c r="AQ941" s="38"/>
      <c r="AR941" s="38"/>
      <c r="AS941" s="38"/>
      <c r="AT941" s="38"/>
      <c r="AU941" s="38"/>
      <c r="AV941" s="38"/>
    </row>
    <row r="942" spans="1:48" ht="15.5">
      <c r="A942" s="1"/>
      <c r="B942" s="1"/>
      <c r="C942" s="1"/>
      <c r="D942" s="1"/>
      <c r="E942" s="1"/>
      <c r="F942" s="1"/>
      <c r="G942" s="1"/>
      <c r="H942" s="38"/>
      <c r="I942" s="38"/>
      <c r="J942" s="38"/>
      <c r="K942" s="38"/>
      <c r="L942" s="38"/>
      <c r="M942" s="38"/>
      <c r="N942" s="38"/>
      <c r="O942" s="38"/>
      <c r="P942" s="38"/>
      <c r="Q942" s="38"/>
      <c r="R942" s="38"/>
      <c r="S942" s="38"/>
      <c r="T942" s="38"/>
      <c r="U942" s="38"/>
      <c r="V942" s="38"/>
      <c r="W942" s="38"/>
      <c r="X942" s="38"/>
      <c r="Y942" s="38"/>
      <c r="Z942" s="38"/>
      <c r="AA942" s="38"/>
      <c r="AB942" s="38"/>
      <c r="AC942" s="38"/>
      <c r="AD942" s="38"/>
      <c r="AE942" s="38"/>
      <c r="AF942" s="38"/>
      <c r="AG942" s="38"/>
      <c r="AH942" s="38"/>
      <c r="AI942" s="38"/>
      <c r="AJ942" s="38"/>
      <c r="AK942" s="38"/>
      <c r="AL942" s="38"/>
      <c r="AM942" s="38"/>
      <c r="AN942" s="38"/>
      <c r="AO942" s="38"/>
      <c r="AP942" s="38"/>
      <c r="AQ942" s="38"/>
      <c r="AR942" s="38"/>
      <c r="AS942" s="38"/>
      <c r="AT942" s="38"/>
      <c r="AU942" s="38"/>
      <c r="AV942" s="38"/>
    </row>
    <row r="943" spans="1:48" ht="15.5">
      <c r="A943" s="1"/>
      <c r="B943" s="1"/>
      <c r="C943" s="1"/>
      <c r="D943" s="1"/>
      <c r="E943" s="1"/>
      <c r="F943" s="1"/>
      <c r="G943" s="1"/>
      <c r="H943" s="38"/>
      <c r="I943" s="38"/>
      <c r="J943" s="38"/>
      <c r="K943" s="38"/>
      <c r="L943" s="38"/>
      <c r="M943" s="38"/>
      <c r="N943" s="38"/>
      <c r="O943" s="38"/>
      <c r="P943" s="38"/>
      <c r="Q943" s="38"/>
      <c r="R943" s="38"/>
      <c r="S943" s="38"/>
      <c r="T943" s="38"/>
      <c r="U943" s="38"/>
      <c r="V943" s="38"/>
      <c r="W943" s="38"/>
      <c r="X943" s="38"/>
      <c r="Y943" s="38"/>
      <c r="Z943" s="38"/>
      <c r="AA943" s="38"/>
      <c r="AB943" s="38"/>
      <c r="AC943" s="38"/>
      <c r="AD943" s="38"/>
      <c r="AE943" s="38"/>
      <c r="AF943" s="38"/>
      <c r="AG943" s="38"/>
      <c r="AH943" s="38"/>
      <c r="AI943" s="38"/>
      <c r="AJ943" s="38"/>
      <c r="AK943" s="38"/>
      <c r="AL943" s="38"/>
      <c r="AM943" s="38"/>
      <c r="AN943" s="38"/>
      <c r="AO943" s="38"/>
      <c r="AP943" s="38"/>
      <c r="AQ943" s="38"/>
      <c r="AR943" s="38"/>
      <c r="AS943" s="38"/>
      <c r="AT943" s="38"/>
      <c r="AU943" s="38"/>
      <c r="AV943" s="38"/>
    </row>
    <row r="944" spans="1:48" ht="15.5">
      <c r="A944" s="1"/>
      <c r="B944" s="1"/>
      <c r="C944" s="1"/>
      <c r="D944" s="1"/>
      <c r="E944" s="1"/>
      <c r="F944" s="1"/>
      <c r="G944" s="1"/>
      <c r="H944" s="38"/>
      <c r="I944" s="38"/>
      <c r="J944" s="38"/>
      <c r="K944" s="38"/>
      <c r="L944" s="38"/>
      <c r="M944" s="38"/>
      <c r="N944" s="38"/>
      <c r="O944" s="38"/>
      <c r="P944" s="38"/>
      <c r="Q944" s="38"/>
      <c r="R944" s="38"/>
      <c r="S944" s="38"/>
      <c r="T944" s="38"/>
      <c r="U944" s="38"/>
      <c r="V944" s="38"/>
      <c r="W944" s="38"/>
      <c r="X944" s="38"/>
      <c r="Y944" s="38"/>
      <c r="Z944" s="38"/>
      <c r="AA944" s="38"/>
      <c r="AB944" s="38"/>
      <c r="AC944" s="38"/>
      <c r="AD944" s="38"/>
      <c r="AE944" s="38"/>
      <c r="AF944" s="38"/>
      <c r="AG944" s="38"/>
      <c r="AH944" s="38"/>
      <c r="AI944" s="38"/>
      <c r="AJ944" s="38"/>
      <c r="AK944" s="38"/>
      <c r="AL944" s="38"/>
      <c r="AM944" s="38"/>
      <c r="AN944" s="38"/>
      <c r="AO944" s="38"/>
      <c r="AP944" s="38"/>
      <c r="AQ944" s="38"/>
      <c r="AR944" s="38"/>
      <c r="AS944" s="38"/>
      <c r="AT944" s="38"/>
      <c r="AU944" s="38"/>
      <c r="AV944" s="38"/>
    </row>
    <row r="945" spans="1:48" ht="15.5">
      <c r="A945" s="1"/>
      <c r="B945" s="1"/>
      <c r="C945" s="1"/>
      <c r="D945" s="1"/>
      <c r="E945" s="1"/>
      <c r="F945" s="1"/>
      <c r="G945" s="1"/>
      <c r="H945" s="38"/>
      <c r="I945" s="38"/>
      <c r="J945" s="38"/>
      <c r="K945" s="38"/>
      <c r="L945" s="38"/>
      <c r="M945" s="38"/>
      <c r="N945" s="38"/>
      <c r="O945" s="38"/>
      <c r="P945" s="38"/>
      <c r="Q945" s="38"/>
      <c r="R945" s="38"/>
      <c r="S945" s="38"/>
      <c r="T945" s="38"/>
      <c r="U945" s="38"/>
      <c r="V945" s="38"/>
      <c r="W945" s="38"/>
      <c r="X945" s="38"/>
      <c r="Y945" s="38"/>
      <c r="Z945" s="38"/>
      <c r="AA945" s="38"/>
      <c r="AB945" s="38"/>
      <c r="AC945" s="38"/>
      <c r="AD945" s="38"/>
      <c r="AE945" s="38"/>
      <c r="AF945" s="38"/>
      <c r="AG945" s="38"/>
      <c r="AH945" s="38"/>
      <c r="AI945" s="38"/>
      <c r="AJ945" s="38"/>
      <c r="AK945" s="38"/>
      <c r="AL945" s="38"/>
      <c r="AM945" s="38"/>
      <c r="AN945" s="38"/>
      <c r="AO945" s="38"/>
      <c r="AP945" s="38"/>
      <c r="AQ945" s="38"/>
      <c r="AR945" s="38"/>
      <c r="AS945" s="38"/>
      <c r="AT945" s="38"/>
      <c r="AU945" s="38"/>
      <c r="AV945" s="38"/>
    </row>
    <row r="946" spans="1:48" ht="15.5">
      <c r="A946" s="1"/>
      <c r="B946" s="1"/>
      <c r="C946" s="1"/>
      <c r="D946" s="1"/>
      <c r="E946" s="1"/>
      <c r="F946" s="1"/>
      <c r="G946" s="1"/>
      <c r="H946" s="38"/>
      <c r="I946" s="38"/>
      <c r="J946" s="38"/>
      <c r="K946" s="38"/>
      <c r="L946" s="38"/>
      <c r="M946" s="38"/>
      <c r="N946" s="38"/>
      <c r="O946" s="38"/>
      <c r="P946" s="38"/>
      <c r="Q946" s="38"/>
      <c r="R946" s="38"/>
      <c r="S946" s="38"/>
      <c r="T946" s="38"/>
      <c r="U946" s="38"/>
      <c r="V946" s="38"/>
      <c r="W946" s="38"/>
      <c r="X946" s="38"/>
      <c r="Y946" s="38"/>
      <c r="Z946" s="38"/>
      <c r="AA946" s="38"/>
      <c r="AB946" s="38"/>
      <c r="AC946" s="38"/>
      <c r="AD946" s="38"/>
      <c r="AE946" s="38"/>
      <c r="AF946" s="38"/>
      <c r="AG946" s="38"/>
      <c r="AH946" s="38"/>
      <c r="AI946" s="38"/>
      <c r="AJ946" s="38"/>
      <c r="AK946" s="38"/>
      <c r="AL946" s="38"/>
      <c r="AM946" s="38"/>
      <c r="AN946" s="38"/>
      <c r="AO946" s="38"/>
      <c r="AP946" s="38"/>
      <c r="AQ946" s="38"/>
      <c r="AR946" s="38"/>
      <c r="AS946" s="38"/>
      <c r="AT946" s="38"/>
      <c r="AU946" s="38"/>
      <c r="AV946" s="38"/>
    </row>
    <row r="947" spans="1:48" ht="15.5">
      <c r="A947" s="1"/>
      <c r="B947" s="1"/>
      <c r="C947" s="1"/>
      <c r="D947" s="1"/>
      <c r="E947" s="1"/>
      <c r="F947" s="1"/>
      <c r="G947" s="1"/>
      <c r="H947" s="38"/>
      <c r="I947" s="38"/>
      <c r="J947" s="38"/>
      <c r="K947" s="38"/>
      <c r="L947" s="38"/>
      <c r="M947" s="38"/>
      <c r="N947" s="38"/>
      <c r="O947" s="38"/>
      <c r="P947" s="38"/>
      <c r="Q947" s="38"/>
      <c r="R947" s="38"/>
      <c r="S947" s="38"/>
      <c r="T947" s="38"/>
      <c r="U947" s="38"/>
      <c r="V947" s="38"/>
      <c r="W947" s="38"/>
      <c r="X947" s="38"/>
      <c r="Y947" s="38"/>
      <c r="Z947" s="38"/>
      <c r="AA947" s="38"/>
      <c r="AB947" s="38"/>
      <c r="AC947" s="38"/>
      <c r="AD947" s="38"/>
      <c r="AE947" s="38"/>
      <c r="AF947" s="38"/>
      <c r="AG947" s="38"/>
      <c r="AH947" s="38"/>
      <c r="AI947" s="38"/>
      <c r="AJ947" s="38"/>
      <c r="AK947" s="38"/>
      <c r="AL947" s="38"/>
      <c r="AM947" s="38"/>
      <c r="AN947" s="38"/>
      <c r="AO947" s="38"/>
      <c r="AP947" s="38"/>
      <c r="AQ947" s="38"/>
      <c r="AR947" s="38"/>
      <c r="AS947" s="38"/>
      <c r="AT947" s="38"/>
      <c r="AU947" s="38"/>
      <c r="AV947" s="38"/>
    </row>
    <row r="948" spans="1:48" ht="15.5">
      <c r="A948" s="1"/>
      <c r="B948" s="1"/>
      <c r="C948" s="1"/>
      <c r="D948" s="1"/>
      <c r="E948" s="1"/>
      <c r="F948" s="1"/>
      <c r="G948" s="1"/>
      <c r="H948" s="38"/>
      <c r="I948" s="38"/>
      <c r="J948" s="38"/>
      <c r="K948" s="38"/>
      <c r="L948" s="38"/>
      <c r="M948" s="38"/>
      <c r="N948" s="38"/>
      <c r="O948" s="38"/>
      <c r="P948" s="38"/>
      <c r="Q948" s="38"/>
      <c r="R948" s="38"/>
      <c r="S948" s="38"/>
      <c r="T948" s="38"/>
      <c r="U948" s="38"/>
      <c r="V948" s="38"/>
      <c r="W948" s="38"/>
      <c r="X948" s="38"/>
      <c r="Y948" s="38"/>
      <c r="Z948" s="38"/>
      <c r="AA948" s="38"/>
      <c r="AB948" s="38"/>
      <c r="AC948" s="38"/>
      <c r="AD948" s="38"/>
      <c r="AE948" s="38"/>
      <c r="AF948" s="38"/>
      <c r="AG948" s="38"/>
      <c r="AH948" s="38"/>
      <c r="AI948" s="38"/>
      <c r="AJ948" s="38"/>
      <c r="AK948" s="38"/>
      <c r="AL948" s="38"/>
      <c r="AM948" s="38"/>
      <c r="AN948" s="38"/>
      <c r="AO948" s="38"/>
      <c r="AP948" s="38"/>
      <c r="AQ948" s="38"/>
      <c r="AR948" s="38"/>
      <c r="AS948" s="38"/>
      <c r="AT948" s="38"/>
      <c r="AU948" s="38"/>
      <c r="AV948" s="38"/>
    </row>
    <row r="949" spans="1:48" ht="15.5">
      <c r="A949" s="1"/>
      <c r="B949" s="1"/>
      <c r="C949" s="1"/>
      <c r="D949" s="1"/>
      <c r="E949" s="1"/>
      <c r="F949" s="1"/>
      <c r="G949" s="1"/>
      <c r="H949" s="38"/>
      <c r="I949" s="38"/>
      <c r="J949" s="38"/>
      <c r="K949" s="38"/>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c r="AO949" s="38"/>
      <c r="AP949" s="38"/>
      <c r="AQ949" s="38"/>
      <c r="AR949" s="38"/>
      <c r="AS949" s="38"/>
      <c r="AT949" s="38"/>
      <c r="AU949" s="38"/>
      <c r="AV949" s="38"/>
    </row>
    <row r="950" spans="1:48" ht="15.5">
      <c r="A950" s="1"/>
      <c r="B950" s="1"/>
      <c r="C950" s="1"/>
      <c r="D950" s="1"/>
      <c r="E950" s="1"/>
      <c r="F950" s="1"/>
      <c r="G950" s="1"/>
      <c r="H950" s="38"/>
      <c r="I950" s="38"/>
      <c r="J950" s="38"/>
      <c r="K950" s="38"/>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c r="AO950" s="38"/>
      <c r="AP950" s="38"/>
      <c r="AQ950" s="38"/>
      <c r="AR950" s="38"/>
      <c r="AS950" s="38"/>
      <c r="AT950" s="38"/>
      <c r="AU950" s="38"/>
      <c r="AV950" s="38"/>
    </row>
    <row r="951" spans="1:48" ht="15.5">
      <c r="A951" s="1"/>
      <c r="B951" s="1"/>
      <c r="C951" s="1"/>
      <c r="D951" s="1"/>
      <c r="E951" s="1"/>
      <c r="F951" s="1"/>
      <c r="G951" s="1"/>
      <c r="H951" s="38"/>
      <c r="I951" s="38"/>
      <c r="J951" s="38"/>
      <c r="K951" s="38"/>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c r="AO951" s="38"/>
      <c r="AP951" s="38"/>
      <c r="AQ951" s="38"/>
      <c r="AR951" s="38"/>
      <c r="AS951" s="38"/>
      <c r="AT951" s="38"/>
      <c r="AU951" s="38"/>
      <c r="AV951" s="38"/>
    </row>
    <row r="952" spans="1:48" ht="15.5">
      <c r="A952" s="1"/>
      <c r="B952" s="1"/>
      <c r="C952" s="1"/>
      <c r="D952" s="1"/>
      <c r="E952" s="1"/>
      <c r="F952" s="1"/>
      <c r="G952" s="1"/>
      <c r="H952" s="38"/>
      <c r="I952" s="38"/>
      <c r="J952" s="38"/>
      <c r="K952" s="38"/>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c r="AO952" s="38"/>
      <c r="AP952" s="38"/>
      <c r="AQ952" s="38"/>
      <c r="AR952" s="38"/>
      <c r="AS952" s="38"/>
      <c r="AT952" s="38"/>
      <c r="AU952" s="38"/>
      <c r="AV952" s="38"/>
    </row>
    <row r="953" spans="1:48" ht="15.5">
      <c r="A953" s="1"/>
      <c r="B953" s="1"/>
      <c r="C953" s="1"/>
      <c r="D953" s="1"/>
      <c r="E953" s="1"/>
      <c r="F953" s="1"/>
      <c r="G953" s="1"/>
      <c r="H953" s="38"/>
      <c r="I953" s="38"/>
      <c r="J953" s="38"/>
      <c r="K953" s="38"/>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c r="AO953" s="38"/>
      <c r="AP953" s="38"/>
      <c r="AQ953" s="38"/>
      <c r="AR953" s="38"/>
      <c r="AS953" s="38"/>
      <c r="AT953" s="38"/>
      <c r="AU953" s="38"/>
      <c r="AV953" s="38"/>
    </row>
    <row r="954" spans="1:48" ht="15.5">
      <c r="A954" s="1"/>
      <c r="B954" s="1"/>
      <c r="C954" s="1"/>
      <c r="D954" s="1"/>
      <c r="E954" s="1"/>
      <c r="F954" s="1"/>
      <c r="G954" s="1"/>
      <c r="H954" s="38"/>
      <c r="I954" s="38"/>
      <c r="J954" s="38"/>
      <c r="K954" s="38"/>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c r="AO954" s="38"/>
      <c r="AP954" s="38"/>
      <c r="AQ954" s="38"/>
      <c r="AR954" s="38"/>
      <c r="AS954" s="38"/>
      <c r="AT954" s="38"/>
      <c r="AU954" s="38"/>
      <c r="AV954" s="38"/>
    </row>
    <row r="955" spans="1:48" ht="15.5">
      <c r="A955" s="1"/>
      <c r="B955" s="1"/>
      <c r="C955" s="1"/>
      <c r="D955" s="1"/>
      <c r="E955" s="1"/>
      <c r="F955" s="1"/>
      <c r="G955" s="1"/>
      <c r="H955" s="38"/>
      <c r="I955" s="38"/>
      <c r="J955" s="38"/>
      <c r="K955" s="38"/>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c r="AO955" s="38"/>
      <c r="AP955" s="38"/>
      <c r="AQ955" s="38"/>
      <c r="AR955" s="38"/>
      <c r="AS955" s="38"/>
      <c r="AT955" s="38"/>
      <c r="AU955" s="38"/>
      <c r="AV955" s="38"/>
    </row>
    <row r="956" spans="1:48" ht="15.5">
      <c r="A956" s="1"/>
      <c r="B956" s="1"/>
      <c r="C956" s="1"/>
      <c r="D956" s="1"/>
      <c r="E956" s="1"/>
      <c r="F956" s="1"/>
      <c r="G956" s="1"/>
      <c r="H956" s="38"/>
      <c r="I956" s="38"/>
      <c r="J956" s="38"/>
      <c r="K956" s="38"/>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c r="AO956" s="38"/>
      <c r="AP956" s="38"/>
      <c r="AQ956" s="38"/>
      <c r="AR956" s="38"/>
      <c r="AS956" s="38"/>
      <c r="AT956" s="38"/>
      <c r="AU956" s="38"/>
      <c r="AV956" s="38"/>
    </row>
    <row r="957" spans="1:48" ht="15.5">
      <c r="A957" s="1"/>
      <c r="B957" s="1"/>
      <c r="C957" s="1"/>
      <c r="D957" s="1"/>
      <c r="E957" s="1"/>
      <c r="F957" s="1"/>
      <c r="G957" s="1"/>
      <c r="H957" s="38"/>
      <c r="I957" s="38"/>
      <c r="J957" s="38"/>
      <c r="K957" s="38"/>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c r="AO957" s="38"/>
      <c r="AP957" s="38"/>
      <c r="AQ957" s="38"/>
      <c r="AR957" s="38"/>
      <c r="AS957" s="38"/>
      <c r="AT957" s="38"/>
      <c r="AU957" s="38"/>
      <c r="AV957" s="38"/>
    </row>
    <row r="958" spans="1:48" ht="15.5">
      <c r="A958" s="1"/>
      <c r="B958" s="1"/>
      <c r="C958" s="1"/>
      <c r="D958" s="1"/>
      <c r="E958" s="1"/>
      <c r="F958" s="1"/>
      <c r="G958" s="1"/>
      <c r="H958" s="38"/>
      <c r="I958" s="38"/>
      <c r="J958" s="38"/>
      <c r="K958" s="38"/>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c r="AO958" s="38"/>
      <c r="AP958" s="38"/>
      <c r="AQ958" s="38"/>
      <c r="AR958" s="38"/>
      <c r="AS958" s="38"/>
      <c r="AT958" s="38"/>
      <c r="AU958" s="38"/>
      <c r="AV958" s="38"/>
    </row>
    <row r="959" spans="1:48" ht="15.5">
      <c r="A959" s="1"/>
      <c r="B959" s="1"/>
      <c r="C959" s="1"/>
      <c r="D959" s="1"/>
      <c r="E959" s="1"/>
      <c r="F959" s="1"/>
      <c r="G959" s="1"/>
      <c r="H959" s="38"/>
      <c r="I959" s="38"/>
      <c r="J959" s="38"/>
      <c r="K959" s="38"/>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c r="AO959" s="38"/>
      <c r="AP959" s="38"/>
      <c r="AQ959" s="38"/>
      <c r="AR959" s="38"/>
      <c r="AS959" s="38"/>
      <c r="AT959" s="38"/>
      <c r="AU959" s="38"/>
      <c r="AV959" s="38"/>
    </row>
    <row r="960" spans="1:48" ht="15.5">
      <c r="A960" s="1"/>
      <c r="B960" s="1"/>
      <c r="C960" s="1"/>
      <c r="D960" s="1"/>
      <c r="E960" s="1"/>
      <c r="F960" s="1"/>
      <c r="G960" s="1"/>
      <c r="H960" s="38"/>
      <c r="I960" s="38"/>
      <c r="J960" s="38"/>
      <c r="K960" s="38"/>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c r="AO960" s="38"/>
      <c r="AP960" s="38"/>
      <c r="AQ960" s="38"/>
      <c r="AR960" s="38"/>
      <c r="AS960" s="38"/>
      <c r="AT960" s="38"/>
      <c r="AU960" s="38"/>
      <c r="AV960" s="38"/>
    </row>
    <row r="961" spans="1:48" ht="15.5">
      <c r="A961" s="1"/>
      <c r="B961" s="1"/>
      <c r="C961" s="1"/>
      <c r="D961" s="1"/>
      <c r="E961" s="1"/>
      <c r="F961" s="1"/>
      <c r="G961" s="1"/>
      <c r="H961" s="38"/>
      <c r="I961" s="38"/>
      <c r="J961" s="38"/>
      <c r="K961" s="38"/>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c r="AO961" s="38"/>
      <c r="AP961" s="38"/>
      <c r="AQ961" s="38"/>
      <c r="AR961" s="38"/>
      <c r="AS961" s="38"/>
      <c r="AT961" s="38"/>
      <c r="AU961" s="38"/>
      <c r="AV961" s="38"/>
    </row>
    <row r="962" spans="1:48" ht="15.5">
      <c r="A962" s="1"/>
      <c r="B962" s="1"/>
      <c r="C962" s="1"/>
      <c r="D962" s="1"/>
      <c r="E962" s="1"/>
      <c r="F962" s="1"/>
      <c r="G962" s="1"/>
      <c r="H962" s="38"/>
      <c r="I962" s="38"/>
      <c r="J962" s="38"/>
      <c r="K962" s="38"/>
      <c r="L962" s="38"/>
      <c r="M962" s="38"/>
      <c r="N962" s="38"/>
      <c r="O962" s="38"/>
      <c r="P962" s="38"/>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c r="AO962" s="38"/>
      <c r="AP962" s="38"/>
      <c r="AQ962" s="38"/>
      <c r="AR962" s="38"/>
      <c r="AS962" s="38"/>
      <c r="AT962" s="38"/>
      <c r="AU962" s="38"/>
      <c r="AV962" s="38"/>
    </row>
    <row r="963" spans="1:48" ht="15.5">
      <c r="A963" s="1"/>
      <c r="B963" s="1"/>
      <c r="C963" s="1"/>
      <c r="D963" s="1"/>
      <c r="E963" s="1"/>
      <c r="F963" s="1"/>
      <c r="G963" s="1"/>
      <c r="H963" s="38"/>
      <c r="I963" s="38"/>
      <c r="J963" s="38"/>
      <c r="K963" s="38"/>
      <c r="L963" s="38"/>
      <c r="M963" s="38"/>
      <c r="N963" s="38"/>
      <c r="O963" s="38"/>
      <c r="P963" s="38"/>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c r="AO963" s="38"/>
      <c r="AP963" s="38"/>
      <c r="AQ963" s="38"/>
      <c r="AR963" s="38"/>
      <c r="AS963" s="38"/>
      <c r="AT963" s="38"/>
      <c r="AU963" s="38"/>
      <c r="AV963" s="38"/>
    </row>
    <row r="964" spans="1:48" ht="15.5">
      <c r="A964" s="1"/>
      <c r="B964" s="1"/>
      <c r="C964" s="1"/>
      <c r="D964" s="1"/>
      <c r="E964" s="1"/>
      <c r="F964" s="1"/>
      <c r="G964" s="1"/>
      <c r="H964" s="38"/>
      <c r="I964" s="38"/>
      <c r="J964" s="38"/>
      <c r="K964" s="38"/>
      <c r="L964" s="38"/>
      <c r="M964" s="38"/>
      <c r="N964" s="38"/>
      <c r="O964" s="38"/>
      <c r="P964" s="38"/>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c r="AO964" s="38"/>
      <c r="AP964" s="38"/>
      <c r="AQ964" s="38"/>
      <c r="AR964" s="38"/>
      <c r="AS964" s="38"/>
      <c r="AT964" s="38"/>
      <c r="AU964" s="38"/>
      <c r="AV964" s="38"/>
    </row>
    <row r="965" spans="1:48" ht="15.5">
      <c r="A965" s="1"/>
      <c r="B965" s="1"/>
      <c r="C965" s="1"/>
      <c r="D965" s="1"/>
      <c r="E965" s="1"/>
      <c r="F965" s="1"/>
      <c r="G965" s="1"/>
      <c r="H965" s="38"/>
      <c r="I965" s="38"/>
      <c r="J965" s="38"/>
      <c r="K965" s="38"/>
      <c r="L965" s="38"/>
      <c r="M965" s="38"/>
      <c r="N965" s="38"/>
      <c r="O965" s="38"/>
      <c r="P965" s="38"/>
      <c r="Q965" s="38"/>
      <c r="R965" s="38"/>
      <c r="S965" s="38"/>
      <c r="T965" s="38"/>
      <c r="U965" s="38"/>
      <c r="V965" s="38"/>
      <c r="W965" s="38"/>
      <c r="X965" s="38"/>
      <c r="Y965" s="38"/>
      <c r="Z965" s="38"/>
      <c r="AA965" s="38"/>
      <c r="AB965" s="38"/>
      <c r="AC965" s="38"/>
      <c r="AD965" s="38"/>
      <c r="AE965" s="38"/>
      <c r="AF965" s="38"/>
      <c r="AG965" s="38"/>
      <c r="AH965" s="38"/>
      <c r="AI965" s="38"/>
      <c r="AJ965" s="38"/>
      <c r="AK965" s="38"/>
      <c r="AL965" s="38"/>
      <c r="AM965" s="38"/>
      <c r="AN965" s="38"/>
      <c r="AO965" s="38"/>
      <c r="AP965" s="38"/>
      <c r="AQ965" s="38"/>
      <c r="AR965" s="38"/>
      <c r="AS965" s="38"/>
      <c r="AT965" s="38"/>
      <c r="AU965" s="38"/>
      <c r="AV965" s="38"/>
    </row>
    <row r="966" spans="1:48" ht="15.5">
      <c r="A966" s="1"/>
      <c r="B966" s="1"/>
      <c r="C966" s="1"/>
      <c r="D966" s="1"/>
      <c r="E966" s="1"/>
      <c r="F966" s="1"/>
      <c r="G966" s="1"/>
      <c r="H966" s="38"/>
      <c r="I966" s="38"/>
      <c r="J966" s="38"/>
      <c r="K966" s="38"/>
      <c r="L966" s="38"/>
      <c r="M966" s="38"/>
      <c r="N966" s="38"/>
      <c r="O966" s="38"/>
      <c r="P966" s="38"/>
      <c r="Q966" s="38"/>
      <c r="R966" s="38"/>
      <c r="S966" s="38"/>
      <c r="T966" s="38"/>
      <c r="U966" s="38"/>
      <c r="V966" s="38"/>
      <c r="W966" s="38"/>
      <c r="X966" s="38"/>
      <c r="Y966" s="38"/>
      <c r="Z966" s="38"/>
      <c r="AA966" s="38"/>
      <c r="AB966" s="38"/>
      <c r="AC966" s="38"/>
      <c r="AD966" s="38"/>
      <c r="AE966" s="38"/>
      <c r="AF966" s="38"/>
      <c r="AG966" s="38"/>
      <c r="AH966" s="38"/>
      <c r="AI966" s="38"/>
      <c r="AJ966" s="38"/>
      <c r="AK966" s="38"/>
      <c r="AL966" s="38"/>
      <c r="AM966" s="38"/>
      <c r="AN966" s="38"/>
      <c r="AO966" s="38"/>
      <c r="AP966" s="38"/>
      <c r="AQ966" s="38"/>
      <c r="AR966" s="38"/>
      <c r="AS966" s="38"/>
      <c r="AT966" s="38"/>
      <c r="AU966" s="38"/>
      <c r="AV966" s="38"/>
    </row>
    <row r="967" spans="1:48" ht="15.5">
      <c r="A967" s="1"/>
      <c r="B967" s="1"/>
      <c r="C967" s="1"/>
      <c r="D967" s="1"/>
      <c r="E967" s="1"/>
      <c r="F967" s="1"/>
      <c r="G967" s="1"/>
      <c r="H967" s="38"/>
      <c r="I967" s="38"/>
      <c r="J967" s="38"/>
      <c r="K967" s="38"/>
      <c r="L967" s="38"/>
      <c r="M967" s="38"/>
      <c r="N967" s="38"/>
      <c r="O967" s="38"/>
      <c r="P967" s="38"/>
      <c r="Q967" s="38"/>
      <c r="R967" s="38"/>
      <c r="S967" s="38"/>
      <c r="T967" s="38"/>
      <c r="U967" s="38"/>
      <c r="V967" s="38"/>
      <c r="W967" s="38"/>
      <c r="X967" s="38"/>
      <c r="Y967" s="38"/>
      <c r="Z967" s="38"/>
      <c r="AA967" s="38"/>
      <c r="AB967" s="38"/>
      <c r="AC967" s="38"/>
      <c r="AD967" s="38"/>
      <c r="AE967" s="38"/>
      <c r="AF967" s="38"/>
      <c r="AG967" s="38"/>
      <c r="AH967" s="38"/>
      <c r="AI967" s="38"/>
      <c r="AJ967" s="38"/>
      <c r="AK967" s="38"/>
      <c r="AL967" s="38"/>
      <c r="AM967" s="38"/>
      <c r="AN967" s="38"/>
      <c r="AO967" s="38"/>
      <c r="AP967" s="38"/>
      <c r="AQ967" s="38"/>
      <c r="AR967" s="38"/>
      <c r="AS967" s="38"/>
      <c r="AT967" s="38"/>
      <c r="AU967" s="38"/>
      <c r="AV967" s="38"/>
    </row>
    <row r="968" spans="1:48" ht="15.5">
      <c r="A968" s="1"/>
      <c r="B968" s="1"/>
      <c r="C968" s="1"/>
      <c r="D968" s="1"/>
      <c r="E968" s="1"/>
      <c r="F968" s="1"/>
      <c r="G968" s="1"/>
      <c r="H968" s="38"/>
      <c r="I968" s="38"/>
      <c r="J968" s="38"/>
      <c r="K968" s="38"/>
      <c r="L968" s="38"/>
      <c r="M968" s="38"/>
      <c r="N968" s="38"/>
      <c r="O968" s="38"/>
      <c r="P968" s="38"/>
      <c r="Q968" s="38"/>
      <c r="R968" s="38"/>
      <c r="S968" s="38"/>
      <c r="T968" s="38"/>
      <c r="U968" s="38"/>
      <c r="V968" s="38"/>
      <c r="W968" s="38"/>
      <c r="X968" s="38"/>
      <c r="Y968" s="38"/>
      <c r="Z968" s="38"/>
      <c r="AA968" s="38"/>
      <c r="AB968" s="38"/>
      <c r="AC968" s="38"/>
      <c r="AD968" s="38"/>
      <c r="AE968" s="38"/>
      <c r="AF968" s="38"/>
      <c r="AG968" s="38"/>
      <c r="AH968" s="38"/>
      <c r="AI968" s="38"/>
      <c r="AJ968" s="38"/>
      <c r="AK968" s="38"/>
      <c r="AL968" s="38"/>
      <c r="AM968" s="38"/>
      <c r="AN968" s="38"/>
      <c r="AO968" s="38"/>
      <c r="AP968" s="38"/>
      <c r="AQ968" s="38"/>
      <c r="AR968" s="38"/>
      <c r="AS968" s="38"/>
      <c r="AT968" s="38"/>
      <c r="AU968" s="38"/>
      <c r="AV968" s="38"/>
    </row>
    <row r="969" spans="1:48" ht="15.5">
      <c r="A969" s="1"/>
      <c r="B969" s="1"/>
      <c r="C969" s="1"/>
      <c r="D969" s="1"/>
      <c r="E969" s="1"/>
      <c r="F969" s="1"/>
      <c r="G969" s="1"/>
      <c r="H969" s="38"/>
      <c r="I969" s="38"/>
      <c r="J969" s="38"/>
      <c r="K969" s="38"/>
      <c r="L969" s="38"/>
      <c r="M969" s="38"/>
      <c r="N969" s="38"/>
      <c r="O969" s="38"/>
      <c r="P969" s="38"/>
      <c r="Q969" s="38"/>
      <c r="R969" s="38"/>
      <c r="S969" s="38"/>
      <c r="T969" s="38"/>
      <c r="U969" s="38"/>
      <c r="V969" s="38"/>
      <c r="W969" s="38"/>
      <c r="X969" s="38"/>
      <c r="Y969" s="38"/>
      <c r="Z969" s="38"/>
      <c r="AA969" s="38"/>
      <c r="AB969" s="38"/>
      <c r="AC969" s="38"/>
      <c r="AD969" s="38"/>
      <c r="AE969" s="38"/>
      <c r="AF969" s="38"/>
      <c r="AG969" s="38"/>
      <c r="AH969" s="38"/>
      <c r="AI969" s="38"/>
      <c r="AJ969" s="38"/>
      <c r="AK969" s="38"/>
      <c r="AL969" s="38"/>
      <c r="AM969" s="38"/>
      <c r="AN969" s="38"/>
      <c r="AO969" s="38"/>
      <c r="AP969" s="38"/>
      <c r="AQ969" s="38"/>
      <c r="AR969" s="38"/>
      <c r="AS969" s="38"/>
      <c r="AT969" s="38"/>
      <c r="AU969" s="38"/>
      <c r="AV969" s="38"/>
    </row>
    <row r="970" spans="1:48" ht="15.5">
      <c r="A970" s="1"/>
      <c r="B970" s="1"/>
      <c r="C970" s="1"/>
      <c r="D970" s="1"/>
      <c r="E970" s="1"/>
      <c r="F970" s="1"/>
      <c r="G970" s="1"/>
      <c r="H970" s="38"/>
      <c r="I970" s="38"/>
      <c r="J970" s="38"/>
      <c r="K970" s="38"/>
      <c r="L970" s="38"/>
      <c r="M970" s="38"/>
      <c r="N970" s="38"/>
      <c r="O970" s="38"/>
      <c r="P970" s="38"/>
      <c r="Q970" s="38"/>
      <c r="R970" s="38"/>
      <c r="S970" s="38"/>
      <c r="T970" s="38"/>
      <c r="U970" s="38"/>
      <c r="V970" s="38"/>
      <c r="W970" s="38"/>
      <c r="X970" s="38"/>
      <c r="Y970" s="38"/>
      <c r="Z970" s="38"/>
      <c r="AA970" s="38"/>
      <c r="AB970" s="38"/>
      <c r="AC970" s="38"/>
      <c r="AD970" s="38"/>
      <c r="AE970" s="38"/>
      <c r="AF970" s="38"/>
      <c r="AG970" s="38"/>
      <c r="AH970" s="38"/>
      <c r="AI970" s="38"/>
      <c r="AJ970" s="38"/>
      <c r="AK970" s="38"/>
      <c r="AL970" s="38"/>
      <c r="AM970" s="38"/>
      <c r="AN970" s="38"/>
      <c r="AO970" s="38"/>
      <c r="AP970" s="38"/>
      <c r="AQ970" s="38"/>
      <c r="AR970" s="38"/>
      <c r="AS970" s="38"/>
      <c r="AT970" s="38"/>
      <c r="AU970" s="38"/>
      <c r="AV970" s="38"/>
    </row>
    <row r="971" spans="1:48" ht="15.5">
      <c r="A971" s="1"/>
      <c r="B971" s="1"/>
      <c r="C971" s="1"/>
      <c r="D971" s="1"/>
      <c r="E971" s="1"/>
      <c r="F971" s="1"/>
      <c r="G971" s="1"/>
      <c r="H971" s="38"/>
      <c r="I971" s="38"/>
      <c r="J971" s="38"/>
      <c r="K971" s="38"/>
      <c r="L971" s="38"/>
      <c r="M971" s="38"/>
      <c r="N971" s="38"/>
      <c r="O971" s="38"/>
      <c r="P971" s="38"/>
      <c r="Q971" s="38"/>
      <c r="R971" s="38"/>
      <c r="S971" s="38"/>
      <c r="T971" s="38"/>
      <c r="U971" s="38"/>
      <c r="V971" s="38"/>
      <c r="W971" s="38"/>
      <c r="X971" s="38"/>
      <c r="Y971" s="38"/>
      <c r="Z971" s="38"/>
      <c r="AA971" s="38"/>
      <c r="AB971" s="38"/>
      <c r="AC971" s="38"/>
      <c r="AD971" s="38"/>
      <c r="AE971" s="38"/>
      <c r="AF971" s="38"/>
      <c r="AG971" s="38"/>
      <c r="AH971" s="38"/>
      <c r="AI971" s="38"/>
      <c r="AJ971" s="38"/>
      <c r="AK971" s="38"/>
      <c r="AL971" s="38"/>
      <c r="AM971" s="38"/>
      <c r="AN971" s="38"/>
      <c r="AO971" s="38"/>
      <c r="AP971" s="38"/>
      <c r="AQ971" s="38"/>
      <c r="AR971" s="38"/>
      <c r="AS971" s="38"/>
      <c r="AT971" s="38"/>
      <c r="AU971" s="38"/>
      <c r="AV971" s="38"/>
    </row>
    <row r="972" spans="1:48" ht="15.5">
      <c r="A972" s="1"/>
      <c r="B972" s="1"/>
      <c r="C972" s="1"/>
      <c r="D972" s="1"/>
      <c r="E972" s="1"/>
      <c r="F972" s="1"/>
      <c r="G972" s="1"/>
      <c r="H972" s="38"/>
      <c r="I972" s="38"/>
      <c r="J972" s="38"/>
      <c r="K972" s="38"/>
      <c r="L972" s="38"/>
      <c r="M972" s="38"/>
      <c r="N972" s="38"/>
      <c r="O972" s="38"/>
      <c r="P972" s="38"/>
      <c r="Q972" s="38"/>
      <c r="R972" s="38"/>
      <c r="S972" s="38"/>
      <c r="T972" s="38"/>
      <c r="U972" s="38"/>
      <c r="V972" s="38"/>
      <c r="W972" s="38"/>
      <c r="X972" s="38"/>
      <c r="Y972" s="38"/>
      <c r="Z972" s="38"/>
      <c r="AA972" s="38"/>
      <c r="AB972" s="38"/>
      <c r="AC972" s="38"/>
      <c r="AD972" s="38"/>
      <c r="AE972" s="38"/>
      <c r="AF972" s="38"/>
      <c r="AG972" s="38"/>
      <c r="AH972" s="38"/>
      <c r="AI972" s="38"/>
      <c r="AJ972" s="38"/>
      <c r="AK972" s="38"/>
      <c r="AL972" s="38"/>
      <c r="AM972" s="38"/>
      <c r="AN972" s="38"/>
      <c r="AO972" s="38"/>
      <c r="AP972" s="38"/>
      <c r="AQ972" s="38"/>
      <c r="AR972" s="38"/>
      <c r="AS972" s="38"/>
      <c r="AT972" s="38"/>
      <c r="AU972" s="38"/>
      <c r="AV972" s="38"/>
    </row>
    <row r="973" spans="1:48" ht="15.5">
      <c r="A973" s="1"/>
      <c r="B973" s="1"/>
      <c r="C973" s="1"/>
      <c r="D973" s="1"/>
      <c r="E973" s="1"/>
      <c r="F973" s="1"/>
      <c r="G973" s="1"/>
      <c r="H973" s="38"/>
      <c r="I973" s="38"/>
      <c r="J973" s="38"/>
      <c r="K973" s="38"/>
      <c r="L973" s="38"/>
      <c r="M973" s="38"/>
      <c r="N973" s="38"/>
      <c r="O973" s="38"/>
      <c r="P973" s="38"/>
      <c r="Q973" s="38"/>
      <c r="R973" s="38"/>
      <c r="S973" s="38"/>
      <c r="T973" s="38"/>
      <c r="U973" s="38"/>
      <c r="V973" s="38"/>
      <c r="W973" s="38"/>
      <c r="X973" s="38"/>
      <c r="Y973" s="38"/>
      <c r="Z973" s="38"/>
      <c r="AA973" s="38"/>
      <c r="AB973" s="38"/>
      <c r="AC973" s="38"/>
      <c r="AD973" s="38"/>
      <c r="AE973" s="38"/>
      <c r="AF973" s="38"/>
      <c r="AG973" s="38"/>
      <c r="AH973" s="38"/>
      <c r="AI973" s="38"/>
      <c r="AJ973" s="38"/>
      <c r="AK973" s="38"/>
      <c r="AL973" s="38"/>
      <c r="AM973" s="38"/>
      <c r="AN973" s="38"/>
      <c r="AO973" s="38"/>
      <c r="AP973" s="38"/>
      <c r="AQ973" s="38"/>
      <c r="AR973" s="38"/>
      <c r="AS973" s="38"/>
      <c r="AT973" s="38"/>
      <c r="AU973" s="38"/>
      <c r="AV973" s="38"/>
    </row>
    <row r="974" spans="1:48" ht="15.5">
      <c r="A974" s="1"/>
      <c r="B974" s="1"/>
      <c r="C974" s="1"/>
      <c r="D974" s="1"/>
      <c r="E974" s="1"/>
      <c r="F974" s="1"/>
      <c r="G974" s="1"/>
      <c r="H974" s="38"/>
      <c r="I974" s="38"/>
      <c r="J974" s="38"/>
      <c r="K974" s="38"/>
      <c r="L974" s="38"/>
      <c r="M974" s="38"/>
      <c r="N974" s="38"/>
      <c r="O974" s="38"/>
      <c r="P974" s="38"/>
      <c r="Q974" s="38"/>
      <c r="R974" s="38"/>
      <c r="S974" s="38"/>
      <c r="T974" s="38"/>
      <c r="U974" s="38"/>
      <c r="V974" s="38"/>
      <c r="W974" s="38"/>
      <c r="X974" s="38"/>
      <c r="Y974" s="38"/>
      <c r="Z974" s="38"/>
      <c r="AA974" s="38"/>
      <c r="AB974" s="38"/>
      <c r="AC974" s="38"/>
      <c r="AD974" s="38"/>
      <c r="AE974" s="38"/>
      <c r="AF974" s="38"/>
      <c r="AG974" s="38"/>
      <c r="AH974" s="38"/>
      <c r="AI974" s="38"/>
      <c r="AJ974" s="38"/>
      <c r="AK974" s="38"/>
      <c r="AL974" s="38"/>
      <c r="AM974" s="38"/>
      <c r="AN974" s="38"/>
      <c r="AO974" s="38"/>
      <c r="AP974" s="38"/>
      <c r="AQ974" s="38"/>
      <c r="AR974" s="38"/>
      <c r="AS974" s="38"/>
      <c r="AT974" s="38"/>
      <c r="AU974" s="38"/>
      <c r="AV974" s="38"/>
    </row>
    <row r="975" spans="1:48" ht="15.5">
      <c r="A975" s="1"/>
      <c r="B975" s="1"/>
      <c r="C975" s="1"/>
      <c r="D975" s="1"/>
      <c r="E975" s="1"/>
      <c r="F975" s="1"/>
      <c r="G975" s="1"/>
      <c r="H975" s="38"/>
      <c r="I975" s="38"/>
      <c r="J975" s="38"/>
      <c r="K975" s="38"/>
      <c r="L975" s="38"/>
      <c r="M975" s="38"/>
      <c r="N975" s="38"/>
      <c r="O975" s="38"/>
      <c r="P975" s="38"/>
      <c r="Q975" s="38"/>
      <c r="R975" s="38"/>
      <c r="S975" s="38"/>
      <c r="T975" s="38"/>
      <c r="U975" s="38"/>
      <c r="V975" s="38"/>
      <c r="W975" s="38"/>
      <c r="X975" s="38"/>
      <c r="Y975" s="38"/>
      <c r="Z975" s="38"/>
      <c r="AA975" s="38"/>
      <c r="AB975" s="38"/>
      <c r="AC975" s="38"/>
      <c r="AD975" s="38"/>
      <c r="AE975" s="38"/>
      <c r="AF975" s="38"/>
      <c r="AG975" s="38"/>
      <c r="AH975" s="38"/>
      <c r="AI975" s="38"/>
      <c r="AJ975" s="38"/>
      <c r="AK975" s="38"/>
      <c r="AL975" s="38"/>
      <c r="AM975" s="38"/>
      <c r="AN975" s="38"/>
      <c r="AO975" s="38"/>
      <c r="AP975" s="38"/>
      <c r="AQ975" s="38"/>
      <c r="AR975" s="38"/>
      <c r="AS975" s="38"/>
      <c r="AT975" s="38"/>
      <c r="AU975" s="38"/>
      <c r="AV975" s="38"/>
    </row>
    <row r="976" spans="1:48" ht="15.5">
      <c r="A976" s="1"/>
      <c r="B976" s="1"/>
      <c r="C976" s="1"/>
      <c r="D976" s="1"/>
      <c r="E976" s="1"/>
      <c r="F976" s="1"/>
      <c r="G976" s="1"/>
      <c r="H976" s="38"/>
      <c r="I976" s="38"/>
      <c r="J976" s="38"/>
      <c r="K976" s="38"/>
      <c r="L976" s="38"/>
      <c r="M976" s="38"/>
      <c r="N976" s="38"/>
      <c r="O976" s="38"/>
      <c r="P976" s="38"/>
      <c r="Q976" s="38"/>
      <c r="R976" s="38"/>
      <c r="S976" s="38"/>
      <c r="T976" s="38"/>
      <c r="U976" s="38"/>
      <c r="V976" s="38"/>
      <c r="W976" s="38"/>
      <c r="X976" s="38"/>
      <c r="Y976" s="38"/>
      <c r="Z976" s="38"/>
      <c r="AA976" s="38"/>
      <c r="AB976" s="38"/>
      <c r="AC976" s="38"/>
      <c r="AD976" s="38"/>
      <c r="AE976" s="38"/>
      <c r="AF976" s="38"/>
      <c r="AG976" s="38"/>
      <c r="AH976" s="38"/>
      <c r="AI976" s="38"/>
      <c r="AJ976" s="38"/>
      <c r="AK976" s="38"/>
      <c r="AL976" s="38"/>
      <c r="AM976" s="38"/>
      <c r="AN976" s="38"/>
      <c r="AO976" s="38"/>
      <c r="AP976" s="38"/>
      <c r="AQ976" s="38"/>
      <c r="AR976" s="38"/>
      <c r="AS976" s="38"/>
      <c r="AT976" s="38"/>
      <c r="AU976" s="38"/>
      <c r="AV976" s="38"/>
    </row>
    <row r="977" spans="1:48" ht="15.5">
      <c r="A977" s="1"/>
      <c r="B977" s="1"/>
      <c r="C977" s="1"/>
      <c r="D977" s="1"/>
      <c r="E977" s="1"/>
      <c r="F977" s="1"/>
      <c r="G977" s="1"/>
      <c r="H977" s="38"/>
      <c r="I977" s="38"/>
      <c r="J977" s="38"/>
      <c r="K977" s="38"/>
      <c r="L977" s="38"/>
      <c r="M977" s="38"/>
      <c r="N977" s="38"/>
      <c r="O977" s="38"/>
      <c r="P977" s="38"/>
      <c r="Q977" s="38"/>
      <c r="R977" s="38"/>
      <c r="S977" s="38"/>
      <c r="T977" s="38"/>
      <c r="U977" s="38"/>
      <c r="V977" s="38"/>
      <c r="W977" s="38"/>
      <c r="X977" s="38"/>
      <c r="Y977" s="38"/>
      <c r="Z977" s="38"/>
      <c r="AA977" s="38"/>
      <c r="AB977" s="38"/>
      <c r="AC977" s="38"/>
      <c r="AD977" s="38"/>
      <c r="AE977" s="38"/>
      <c r="AF977" s="38"/>
      <c r="AG977" s="38"/>
      <c r="AH977" s="38"/>
      <c r="AI977" s="38"/>
      <c r="AJ977" s="38"/>
      <c r="AK977" s="38"/>
      <c r="AL977" s="38"/>
      <c r="AM977" s="38"/>
      <c r="AN977" s="38"/>
      <c r="AO977" s="38"/>
      <c r="AP977" s="38"/>
      <c r="AQ977" s="38"/>
      <c r="AR977" s="38"/>
      <c r="AS977" s="38"/>
      <c r="AT977" s="38"/>
      <c r="AU977" s="38"/>
      <c r="AV977" s="38"/>
    </row>
    <row r="978" spans="1:48" ht="15.5">
      <c r="A978" s="1"/>
      <c r="B978" s="1"/>
      <c r="C978" s="1"/>
      <c r="D978" s="1"/>
      <c r="E978" s="1"/>
      <c r="F978" s="1"/>
      <c r="G978" s="1"/>
      <c r="H978" s="38"/>
      <c r="I978" s="38"/>
      <c r="J978" s="38"/>
      <c r="K978" s="38"/>
      <c r="L978" s="38"/>
      <c r="M978" s="38"/>
      <c r="N978" s="38"/>
      <c r="O978" s="38"/>
      <c r="P978" s="38"/>
      <c r="Q978" s="38"/>
      <c r="R978" s="38"/>
      <c r="S978" s="38"/>
      <c r="T978" s="38"/>
      <c r="U978" s="38"/>
      <c r="V978" s="38"/>
      <c r="W978" s="38"/>
      <c r="X978" s="38"/>
      <c r="Y978" s="38"/>
      <c r="Z978" s="38"/>
      <c r="AA978" s="38"/>
      <c r="AB978" s="38"/>
      <c r="AC978" s="38"/>
      <c r="AD978" s="38"/>
      <c r="AE978" s="38"/>
      <c r="AF978" s="38"/>
      <c r="AG978" s="38"/>
      <c r="AH978" s="38"/>
      <c r="AI978" s="38"/>
      <c r="AJ978" s="38"/>
      <c r="AK978" s="38"/>
      <c r="AL978" s="38"/>
      <c r="AM978" s="38"/>
      <c r="AN978" s="38"/>
      <c r="AO978" s="38"/>
      <c r="AP978" s="38"/>
      <c r="AQ978" s="38"/>
      <c r="AR978" s="38"/>
      <c r="AS978" s="38"/>
      <c r="AT978" s="38"/>
      <c r="AU978" s="38"/>
      <c r="AV978" s="38"/>
    </row>
    <row r="979" spans="1:48" ht="15.5">
      <c r="A979" s="1"/>
      <c r="B979" s="1"/>
      <c r="C979" s="1"/>
      <c r="D979" s="1"/>
      <c r="E979" s="1"/>
      <c r="F979" s="1"/>
      <c r="G979" s="1"/>
      <c r="H979" s="38"/>
      <c r="I979" s="38"/>
      <c r="J979" s="38"/>
      <c r="K979" s="38"/>
      <c r="L979" s="38"/>
      <c r="M979" s="38"/>
      <c r="N979" s="38"/>
      <c r="O979" s="38"/>
      <c r="P979" s="38"/>
      <c r="Q979" s="38"/>
      <c r="R979" s="38"/>
      <c r="S979" s="38"/>
      <c r="T979" s="38"/>
      <c r="U979" s="38"/>
      <c r="V979" s="38"/>
      <c r="W979" s="38"/>
      <c r="X979" s="38"/>
      <c r="Y979" s="38"/>
      <c r="Z979" s="38"/>
      <c r="AA979" s="38"/>
      <c r="AB979" s="38"/>
      <c r="AC979" s="38"/>
      <c r="AD979" s="38"/>
      <c r="AE979" s="38"/>
      <c r="AF979" s="38"/>
      <c r="AG979" s="38"/>
      <c r="AH979" s="38"/>
      <c r="AI979" s="38"/>
      <c r="AJ979" s="38"/>
      <c r="AK979" s="38"/>
      <c r="AL979" s="38"/>
      <c r="AM979" s="38"/>
      <c r="AN979" s="38"/>
      <c r="AO979" s="38"/>
      <c r="AP979" s="38"/>
      <c r="AQ979" s="38"/>
      <c r="AR979" s="38"/>
      <c r="AS979" s="38"/>
      <c r="AT979" s="38"/>
      <c r="AU979" s="38"/>
      <c r="AV979" s="38"/>
    </row>
    <row r="980" spans="1:48" ht="15.5">
      <c r="A980" s="1"/>
      <c r="B980" s="1"/>
      <c r="C980" s="1"/>
      <c r="D980" s="1"/>
      <c r="E980" s="1"/>
      <c r="F980" s="1"/>
      <c r="G980" s="1"/>
      <c r="H980" s="38"/>
      <c r="I980" s="38"/>
      <c r="J980" s="38"/>
      <c r="K980" s="38"/>
      <c r="L980" s="38"/>
      <c r="M980" s="38"/>
      <c r="N980" s="38"/>
      <c r="O980" s="38"/>
      <c r="P980" s="38"/>
      <c r="Q980" s="38"/>
      <c r="R980" s="38"/>
      <c r="S980" s="38"/>
      <c r="T980" s="38"/>
      <c r="U980" s="38"/>
      <c r="V980" s="38"/>
      <c r="W980" s="38"/>
      <c r="X980" s="38"/>
      <c r="Y980" s="38"/>
      <c r="Z980" s="38"/>
      <c r="AA980" s="38"/>
      <c r="AB980" s="38"/>
      <c r="AC980" s="38"/>
      <c r="AD980" s="38"/>
      <c r="AE980" s="38"/>
      <c r="AF980" s="38"/>
      <c r="AG980" s="38"/>
      <c r="AH980" s="38"/>
      <c r="AI980" s="38"/>
      <c r="AJ980" s="38"/>
      <c r="AK980" s="38"/>
      <c r="AL980" s="38"/>
      <c r="AM980" s="38"/>
      <c r="AN980" s="38"/>
      <c r="AO980" s="38"/>
      <c r="AP980" s="38"/>
      <c r="AQ980" s="38"/>
      <c r="AR980" s="38"/>
      <c r="AS980" s="38"/>
      <c r="AT980" s="38"/>
      <c r="AU980" s="38"/>
      <c r="AV980" s="38"/>
    </row>
    <row r="981" spans="1:48" ht="15.5">
      <c r="A981" s="1"/>
      <c r="B981" s="1"/>
      <c r="C981" s="1"/>
      <c r="D981" s="1"/>
      <c r="E981" s="1"/>
      <c r="F981" s="1"/>
      <c r="G981" s="1"/>
      <c r="H981" s="38"/>
      <c r="I981" s="38"/>
      <c r="J981" s="38"/>
      <c r="K981" s="38"/>
      <c r="L981" s="38"/>
      <c r="M981" s="38"/>
      <c r="N981" s="38"/>
      <c r="O981" s="38"/>
      <c r="P981" s="38"/>
      <c r="Q981" s="38"/>
      <c r="R981" s="38"/>
      <c r="S981" s="38"/>
      <c r="T981" s="38"/>
      <c r="U981" s="38"/>
      <c r="V981" s="38"/>
      <c r="W981" s="38"/>
      <c r="X981" s="38"/>
      <c r="Y981" s="38"/>
      <c r="Z981" s="38"/>
      <c r="AA981" s="38"/>
      <c r="AB981" s="38"/>
      <c r="AC981" s="38"/>
      <c r="AD981" s="38"/>
      <c r="AE981" s="38"/>
      <c r="AF981" s="38"/>
      <c r="AG981" s="38"/>
      <c r="AH981" s="38"/>
      <c r="AI981" s="38"/>
      <c r="AJ981" s="38"/>
      <c r="AK981" s="38"/>
      <c r="AL981" s="38"/>
      <c r="AM981" s="38"/>
      <c r="AN981" s="38"/>
      <c r="AO981" s="38"/>
      <c r="AP981" s="38"/>
      <c r="AQ981" s="38"/>
      <c r="AR981" s="38"/>
      <c r="AS981" s="38"/>
      <c r="AT981" s="38"/>
      <c r="AU981" s="38"/>
      <c r="AV981" s="38"/>
    </row>
    <row r="982" spans="1:48" ht="15.5">
      <c r="A982" s="1"/>
      <c r="B982" s="1"/>
      <c r="C982" s="1"/>
      <c r="D982" s="1"/>
      <c r="E982" s="1"/>
      <c r="F982" s="1"/>
      <c r="G982" s="1"/>
      <c r="H982" s="38"/>
      <c r="I982" s="38"/>
      <c r="J982" s="38"/>
      <c r="K982" s="38"/>
      <c r="L982" s="38"/>
      <c r="M982" s="38"/>
      <c r="N982" s="38"/>
      <c r="O982" s="38"/>
      <c r="P982" s="38"/>
      <c r="Q982" s="38"/>
      <c r="R982" s="38"/>
      <c r="S982" s="38"/>
      <c r="T982" s="38"/>
      <c r="U982" s="38"/>
      <c r="V982" s="38"/>
      <c r="W982" s="38"/>
      <c r="X982" s="38"/>
      <c r="Y982" s="38"/>
      <c r="Z982" s="38"/>
      <c r="AA982" s="38"/>
      <c r="AB982" s="38"/>
      <c r="AC982" s="38"/>
      <c r="AD982" s="38"/>
      <c r="AE982" s="38"/>
      <c r="AF982" s="38"/>
      <c r="AG982" s="38"/>
      <c r="AH982" s="38"/>
      <c r="AI982" s="38"/>
      <c r="AJ982" s="38"/>
      <c r="AK982" s="38"/>
      <c r="AL982" s="38"/>
      <c r="AM982" s="38"/>
      <c r="AN982" s="38"/>
      <c r="AO982" s="38"/>
      <c r="AP982" s="38"/>
      <c r="AQ982" s="38"/>
      <c r="AR982" s="38"/>
      <c r="AS982" s="38"/>
      <c r="AT982" s="38"/>
      <c r="AU982" s="38"/>
      <c r="AV982" s="38"/>
    </row>
    <row r="983" spans="1:48" ht="15.5">
      <c r="A983" s="1"/>
      <c r="B983" s="1"/>
      <c r="C983" s="1"/>
      <c r="D983" s="1"/>
      <c r="E983" s="1"/>
      <c r="F983" s="1"/>
      <c r="G983" s="1"/>
      <c r="H983" s="38"/>
      <c r="I983" s="38"/>
      <c r="J983" s="38"/>
      <c r="K983" s="38"/>
      <c r="L983" s="38"/>
      <c r="M983" s="38"/>
      <c r="N983" s="38"/>
      <c r="O983" s="38"/>
      <c r="P983" s="38"/>
      <c r="Q983" s="38"/>
      <c r="R983" s="38"/>
      <c r="S983" s="38"/>
      <c r="T983" s="38"/>
      <c r="U983" s="38"/>
      <c r="V983" s="38"/>
      <c r="W983" s="38"/>
      <c r="X983" s="38"/>
      <c r="Y983" s="38"/>
      <c r="Z983" s="38"/>
      <c r="AA983" s="38"/>
      <c r="AB983" s="38"/>
      <c r="AC983" s="38"/>
      <c r="AD983" s="38"/>
      <c r="AE983" s="38"/>
      <c r="AF983" s="38"/>
      <c r="AG983" s="38"/>
      <c r="AH983" s="38"/>
      <c r="AI983" s="38"/>
      <c r="AJ983" s="38"/>
      <c r="AK983" s="38"/>
      <c r="AL983" s="38"/>
      <c r="AM983" s="38"/>
      <c r="AN983" s="38"/>
      <c r="AO983" s="38"/>
      <c r="AP983" s="38"/>
      <c r="AQ983" s="38"/>
      <c r="AR983" s="38"/>
      <c r="AS983" s="38"/>
      <c r="AT983" s="38"/>
      <c r="AU983" s="38"/>
      <c r="AV983" s="38"/>
    </row>
    <row r="984" spans="1:48" ht="15.5">
      <c r="A984" s="1"/>
      <c r="B984" s="1"/>
      <c r="C984" s="1"/>
      <c r="D984" s="1"/>
      <c r="E984" s="1"/>
      <c r="F984" s="1"/>
      <c r="G984" s="1"/>
      <c r="H984" s="38"/>
      <c r="I984" s="38"/>
      <c r="J984" s="38"/>
      <c r="K984" s="38"/>
      <c r="L984" s="38"/>
      <c r="M984" s="38"/>
      <c r="N984" s="38"/>
      <c r="O984" s="38"/>
      <c r="P984" s="38"/>
      <c r="Q984" s="38"/>
      <c r="R984" s="38"/>
      <c r="S984" s="38"/>
      <c r="T984" s="38"/>
      <c r="U984" s="38"/>
      <c r="V984" s="38"/>
      <c r="W984" s="38"/>
      <c r="X984" s="38"/>
      <c r="Y984" s="38"/>
      <c r="Z984" s="38"/>
      <c r="AA984" s="38"/>
      <c r="AB984" s="38"/>
      <c r="AC984" s="38"/>
      <c r="AD984" s="38"/>
      <c r="AE984" s="38"/>
      <c r="AF984" s="38"/>
      <c r="AG984" s="38"/>
      <c r="AH984" s="38"/>
      <c r="AI984" s="38"/>
      <c r="AJ984" s="38"/>
      <c r="AK984" s="38"/>
      <c r="AL984" s="38"/>
      <c r="AM984" s="38"/>
      <c r="AN984" s="38"/>
      <c r="AO984" s="38"/>
      <c r="AP984" s="38"/>
      <c r="AQ984" s="38"/>
      <c r="AR984" s="38"/>
      <c r="AS984" s="38"/>
      <c r="AT984" s="38"/>
      <c r="AU984" s="38"/>
      <c r="AV984" s="38"/>
    </row>
    <row r="985" spans="1:48" ht="15.5">
      <c r="A985" s="1"/>
      <c r="B985" s="1"/>
      <c r="C985" s="1"/>
      <c r="D985" s="1"/>
      <c r="E985" s="1"/>
      <c r="F985" s="1"/>
      <c r="G985" s="1"/>
      <c r="H985" s="38"/>
      <c r="I985" s="38"/>
      <c r="J985" s="38"/>
      <c r="K985" s="38"/>
      <c r="L985" s="38"/>
      <c r="M985" s="38"/>
      <c r="N985" s="38"/>
      <c r="O985" s="38"/>
      <c r="P985" s="38"/>
      <c r="Q985" s="38"/>
      <c r="R985" s="38"/>
      <c r="S985" s="38"/>
      <c r="T985" s="38"/>
      <c r="U985" s="38"/>
      <c r="V985" s="38"/>
      <c r="W985" s="38"/>
      <c r="X985" s="38"/>
      <c r="Y985" s="38"/>
      <c r="Z985" s="38"/>
      <c r="AA985" s="38"/>
      <c r="AB985" s="38"/>
      <c r="AC985" s="38"/>
      <c r="AD985" s="38"/>
      <c r="AE985" s="38"/>
      <c r="AF985" s="38"/>
      <c r="AG985" s="38"/>
      <c r="AH985" s="38"/>
      <c r="AI985" s="38"/>
      <c r="AJ985" s="38"/>
      <c r="AK985" s="38"/>
      <c r="AL985" s="38"/>
      <c r="AM985" s="38"/>
      <c r="AN985" s="38"/>
      <c r="AO985" s="38"/>
      <c r="AP985" s="38"/>
      <c r="AQ985" s="38"/>
      <c r="AR985" s="38"/>
      <c r="AS985" s="38"/>
      <c r="AT985" s="38"/>
      <c r="AU985" s="38"/>
      <c r="AV985" s="38"/>
    </row>
    <row r="986" spans="1:48" ht="15.5">
      <c r="A986" s="1"/>
      <c r="B986" s="1"/>
      <c r="C986" s="1"/>
      <c r="D986" s="1"/>
      <c r="E986" s="1"/>
      <c r="F986" s="1"/>
      <c r="G986" s="1"/>
      <c r="H986" s="38"/>
      <c r="I986" s="38"/>
      <c r="J986" s="38"/>
      <c r="K986" s="38"/>
      <c r="L986" s="38"/>
      <c r="M986" s="38"/>
      <c r="N986" s="38"/>
      <c r="O986" s="38"/>
      <c r="P986" s="38"/>
      <c r="Q986" s="38"/>
      <c r="R986" s="38"/>
      <c r="S986" s="38"/>
      <c r="T986" s="38"/>
      <c r="U986" s="38"/>
      <c r="V986" s="38"/>
      <c r="W986" s="38"/>
      <c r="X986" s="38"/>
      <c r="Y986" s="38"/>
      <c r="Z986" s="38"/>
      <c r="AA986" s="38"/>
      <c r="AB986" s="38"/>
      <c r="AC986" s="38"/>
      <c r="AD986" s="38"/>
      <c r="AE986" s="38"/>
      <c r="AF986" s="38"/>
      <c r="AG986" s="38"/>
      <c r="AH986" s="38"/>
      <c r="AI986" s="38"/>
      <c r="AJ986" s="38"/>
      <c r="AK986" s="38"/>
      <c r="AL986" s="38"/>
      <c r="AM986" s="38"/>
      <c r="AN986" s="38"/>
      <c r="AO986" s="38"/>
      <c r="AP986" s="38"/>
      <c r="AQ986" s="38"/>
      <c r="AR986" s="38"/>
      <c r="AS986" s="38"/>
      <c r="AT986" s="38"/>
      <c r="AU986" s="38"/>
      <c r="AV986" s="38"/>
    </row>
    <row r="987" spans="1:48" ht="15.5">
      <c r="A987" s="1"/>
      <c r="B987" s="1"/>
      <c r="C987" s="1"/>
      <c r="D987" s="1"/>
      <c r="E987" s="1"/>
      <c r="F987" s="1"/>
      <c r="G987" s="1"/>
      <c r="H987" s="38"/>
      <c r="I987" s="38"/>
      <c r="J987" s="38"/>
      <c r="K987" s="38"/>
      <c r="L987" s="38"/>
      <c r="M987" s="38"/>
      <c r="N987" s="38"/>
      <c r="O987" s="38"/>
      <c r="P987" s="38"/>
      <c r="Q987" s="38"/>
      <c r="R987" s="38"/>
      <c r="S987" s="38"/>
      <c r="T987" s="38"/>
      <c r="U987" s="38"/>
      <c r="V987" s="38"/>
      <c r="W987" s="38"/>
      <c r="X987" s="38"/>
      <c r="Y987" s="38"/>
      <c r="Z987" s="38"/>
      <c r="AA987" s="38"/>
      <c r="AB987" s="38"/>
      <c r="AC987" s="38"/>
      <c r="AD987" s="38"/>
      <c r="AE987" s="38"/>
      <c r="AF987" s="38"/>
      <c r="AG987" s="38"/>
      <c r="AH987" s="38"/>
      <c r="AI987" s="38"/>
      <c r="AJ987" s="38"/>
      <c r="AK987" s="38"/>
      <c r="AL987" s="38"/>
      <c r="AM987" s="38"/>
      <c r="AN987" s="38"/>
      <c r="AO987" s="38"/>
      <c r="AP987" s="38"/>
      <c r="AQ987" s="38"/>
      <c r="AR987" s="38"/>
      <c r="AS987" s="38"/>
      <c r="AT987" s="38"/>
      <c r="AU987" s="38"/>
      <c r="AV987" s="38"/>
    </row>
    <row r="988" spans="1:48" ht="15.5">
      <c r="A988" s="1"/>
      <c r="B988" s="1"/>
      <c r="C988" s="1"/>
      <c r="D988" s="1"/>
      <c r="E988" s="1"/>
      <c r="F988" s="1"/>
      <c r="G988" s="1"/>
      <c r="H988" s="38"/>
      <c r="I988" s="38"/>
      <c r="J988" s="38"/>
      <c r="K988" s="38"/>
      <c r="L988" s="38"/>
      <c r="M988" s="38"/>
      <c r="N988" s="38"/>
      <c r="O988" s="38"/>
      <c r="P988" s="38"/>
      <c r="Q988" s="38"/>
      <c r="R988" s="38"/>
      <c r="S988" s="38"/>
      <c r="T988" s="38"/>
      <c r="U988" s="38"/>
      <c r="V988" s="38"/>
      <c r="W988" s="38"/>
      <c r="X988" s="38"/>
      <c r="Y988" s="38"/>
      <c r="Z988" s="38"/>
      <c r="AA988" s="38"/>
      <c r="AB988" s="38"/>
      <c r="AC988" s="38"/>
      <c r="AD988" s="38"/>
      <c r="AE988" s="38"/>
      <c r="AF988" s="38"/>
      <c r="AG988" s="38"/>
      <c r="AH988" s="38"/>
      <c r="AI988" s="38"/>
      <c r="AJ988" s="38"/>
      <c r="AK988" s="38"/>
      <c r="AL988" s="38"/>
      <c r="AM988" s="38"/>
      <c r="AN988" s="38"/>
      <c r="AO988" s="38"/>
      <c r="AP988" s="38"/>
      <c r="AQ988" s="38"/>
      <c r="AR988" s="38"/>
      <c r="AS988" s="38"/>
      <c r="AT988" s="38"/>
      <c r="AU988" s="38"/>
      <c r="AV988" s="38"/>
    </row>
    <row r="989" spans="1:48" ht="15.5">
      <c r="A989" s="1"/>
      <c r="B989" s="1"/>
      <c r="C989" s="1"/>
      <c r="D989" s="1"/>
      <c r="E989" s="1"/>
      <c r="F989" s="1"/>
      <c r="G989" s="1"/>
      <c r="H989" s="38"/>
      <c r="I989" s="38"/>
      <c r="J989" s="38"/>
      <c r="K989" s="38"/>
      <c r="L989" s="38"/>
      <c r="M989" s="38"/>
      <c r="N989" s="38"/>
      <c r="O989" s="38"/>
      <c r="P989" s="38"/>
      <c r="Q989" s="38"/>
      <c r="R989" s="38"/>
      <c r="S989" s="38"/>
      <c r="T989" s="38"/>
      <c r="U989" s="38"/>
      <c r="V989" s="38"/>
      <c r="W989" s="38"/>
      <c r="X989" s="38"/>
      <c r="Y989" s="38"/>
      <c r="Z989" s="38"/>
      <c r="AA989" s="38"/>
      <c r="AB989" s="38"/>
      <c r="AC989" s="38"/>
      <c r="AD989" s="38"/>
      <c r="AE989" s="38"/>
      <c r="AF989" s="38"/>
      <c r="AG989" s="38"/>
      <c r="AH989" s="38"/>
      <c r="AI989" s="38"/>
      <c r="AJ989" s="38"/>
      <c r="AK989" s="38"/>
      <c r="AL989" s="38"/>
      <c r="AM989" s="38"/>
      <c r="AN989" s="38"/>
      <c r="AO989" s="38"/>
      <c r="AP989" s="38"/>
      <c r="AQ989" s="38"/>
      <c r="AR989" s="38"/>
      <c r="AS989" s="38"/>
      <c r="AT989" s="38"/>
      <c r="AU989" s="38"/>
      <c r="AV989" s="38"/>
    </row>
    <row r="990" spans="1:48" ht="15.5">
      <c r="A990" s="1"/>
      <c r="B990" s="1"/>
      <c r="C990" s="1"/>
      <c r="D990" s="1"/>
      <c r="E990" s="1"/>
      <c r="F990" s="1"/>
      <c r="G990" s="1"/>
      <c r="H990" s="38"/>
      <c r="I990" s="38"/>
      <c r="J990" s="38"/>
      <c r="K990" s="38"/>
      <c r="L990" s="38"/>
      <c r="M990" s="38"/>
      <c r="N990" s="38"/>
      <c r="O990" s="38"/>
      <c r="P990" s="38"/>
      <c r="Q990" s="38"/>
      <c r="R990" s="38"/>
      <c r="S990" s="38"/>
      <c r="T990" s="38"/>
      <c r="U990" s="38"/>
      <c r="V990" s="38"/>
      <c r="W990" s="38"/>
      <c r="X990" s="38"/>
      <c r="Y990" s="38"/>
      <c r="Z990" s="38"/>
      <c r="AA990" s="38"/>
      <c r="AB990" s="38"/>
      <c r="AC990" s="38"/>
      <c r="AD990" s="38"/>
      <c r="AE990" s="38"/>
      <c r="AF990" s="38"/>
      <c r="AG990" s="38"/>
      <c r="AH990" s="38"/>
      <c r="AI990" s="38"/>
      <c r="AJ990" s="38"/>
      <c r="AK990" s="38"/>
      <c r="AL990" s="38"/>
      <c r="AM990" s="38"/>
      <c r="AN990" s="38"/>
      <c r="AO990" s="38"/>
      <c r="AP990" s="38"/>
      <c r="AQ990" s="38"/>
      <c r="AR990" s="38"/>
      <c r="AS990" s="38"/>
      <c r="AT990" s="38"/>
      <c r="AU990" s="38"/>
      <c r="AV990" s="38"/>
    </row>
    <row r="991" spans="1:48" ht="15.5">
      <c r="A991" s="1"/>
      <c r="B991" s="1"/>
      <c r="C991" s="1"/>
      <c r="D991" s="1"/>
      <c r="E991" s="1"/>
      <c r="F991" s="1"/>
      <c r="G991" s="1"/>
      <c r="H991" s="38"/>
      <c r="I991" s="38"/>
      <c r="J991" s="38"/>
      <c r="K991" s="38"/>
      <c r="L991" s="38"/>
      <c r="M991" s="38"/>
      <c r="N991" s="38"/>
      <c r="O991" s="38"/>
      <c r="P991" s="38"/>
      <c r="Q991" s="38"/>
      <c r="R991" s="38"/>
      <c r="S991" s="38"/>
      <c r="T991" s="38"/>
      <c r="U991" s="38"/>
      <c r="V991" s="38"/>
      <c r="W991" s="38"/>
      <c r="X991" s="38"/>
      <c r="Y991" s="38"/>
      <c r="Z991" s="38"/>
      <c r="AA991" s="38"/>
      <c r="AB991" s="38"/>
      <c r="AC991" s="38"/>
      <c r="AD991" s="38"/>
      <c r="AE991" s="38"/>
      <c r="AF991" s="38"/>
      <c r="AG991" s="38"/>
      <c r="AH991" s="38"/>
      <c r="AI991" s="38"/>
      <c r="AJ991" s="38"/>
      <c r="AK991" s="38"/>
      <c r="AL991" s="38"/>
      <c r="AM991" s="38"/>
      <c r="AN991" s="38"/>
      <c r="AO991" s="38"/>
      <c r="AP991" s="38"/>
      <c r="AQ991" s="38"/>
      <c r="AR991" s="38"/>
      <c r="AS991" s="38"/>
      <c r="AT991" s="38"/>
      <c r="AU991" s="38"/>
      <c r="AV991" s="38"/>
    </row>
    <row r="992" spans="1:48" ht="15.5">
      <c r="A992" s="1"/>
      <c r="B992" s="1"/>
      <c r="C992" s="1"/>
      <c r="D992" s="1"/>
      <c r="E992" s="1"/>
      <c r="F992" s="1"/>
      <c r="G992" s="1"/>
      <c r="H992" s="38"/>
      <c r="I992" s="38"/>
      <c r="J992" s="38"/>
      <c r="K992" s="38"/>
      <c r="L992" s="38"/>
      <c r="M992" s="38"/>
      <c r="N992" s="38"/>
      <c r="O992" s="38"/>
      <c r="P992" s="38"/>
      <c r="Q992" s="38"/>
      <c r="R992" s="38"/>
      <c r="S992" s="38"/>
      <c r="T992" s="38"/>
      <c r="U992" s="38"/>
      <c r="V992" s="38"/>
      <c r="W992" s="38"/>
      <c r="X992" s="38"/>
      <c r="Y992" s="38"/>
      <c r="Z992" s="38"/>
      <c r="AA992" s="38"/>
      <c r="AB992" s="38"/>
      <c r="AC992" s="38"/>
      <c r="AD992" s="38"/>
      <c r="AE992" s="38"/>
      <c r="AF992" s="38"/>
      <c r="AG992" s="38"/>
      <c r="AH992" s="38"/>
      <c r="AI992" s="38"/>
      <c r="AJ992" s="38"/>
      <c r="AK992" s="38"/>
      <c r="AL992" s="38"/>
      <c r="AM992" s="38"/>
      <c r="AN992" s="38"/>
      <c r="AO992" s="38"/>
      <c r="AP992" s="38"/>
      <c r="AQ992" s="38"/>
      <c r="AR992" s="38"/>
      <c r="AS992" s="38"/>
      <c r="AT992" s="38"/>
      <c r="AU992" s="38"/>
      <c r="AV992" s="38"/>
    </row>
    <row r="993" spans="1:48" ht="15.5">
      <c r="A993" s="1"/>
      <c r="B993" s="1"/>
      <c r="C993" s="1"/>
      <c r="D993" s="1"/>
      <c r="E993" s="1"/>
      <c r="F993" s="1"/>
      <c r="G993" s="1"/>
      <c r="H993" s="38"/>
      <c r="I993" s="38"/>
      <c r="J993" s="38"/>
      <c r="K993" s="38"/>
      <c r="L993" s="38"/>
      <c r="M993" s="38"/>
      <c r="N993" s="38"/>
      <c r="O993" s="38"/>
      <c r="P993" s="38"/>
      <c r="Q993" s="38"/>
      <c r="R993" s="38"/>
      <c r="S993" s="38"/>
      <c r="T993" s="38"/>
      <c r="U993" s="38"/>
      <c r="V993" s="38"/>
      <c r="W993" s="38"/>
      <c r="X993" s="38"/>
      <c r="Y993" s="38"/>
      <c r="Z993" s="38"/>
      <c r="AA993" s="38"/>
      <c r="AB993" s="38"/>
      <c r="AC993" s="38"/>
      <c r="AD993" s="38"/>
      <c r="AE993" s="38"/>
      <c r="AF993" s="38"/>
      <c r="AG993" s="38"/>
      <c r="AH993" s="38"/>
      <c r="AI993" s="38"/>
      <c r="AJ993" s="38"/>
      <c r="AK993" s="38"/>
      <c r="AL993" s="38"/>
      <c r="AM993" s="38"/>
      <c r="AN993" s="38"/>
      <c r="AO993" s="38"/>
      <c r="AP993" s="38"/>
      <c r="AQ993" s="38"/>
      <c r="AR993" s="38"/>
      <c r="AS993" s="38"/>
      <c r="AT993" s="38"/>
      <c r="AU993" s="38"/>
      <c r="AV993" s="38"/>
    </row>
    <row r="994" spans="1:48" ht="15.5">
      <c r="A994" s="1"/>
      <c r="B994" s="1"/>
      <c r="C994" s="1"/>
      <c r="D994" s="1"/>
      <c r="E994" s="1"/>
      <c r="F994" s="1"/>
      <c r="G994" s="1"/>
      <c r="H994" s="38"/>
      <c r="I994" s="38"/>
      <c r="J994" s="38"/>
      <c r="K994" s="38"/>
      <c r="L994" s="38"/>
      <c r="M994" s="38"/>
      <c r="N994" s="38"/>
      <c r="O994" s="38"/>
      <c r="P994" s="38"/>
      <c r="Q994" s="38"/>
      <c r="R994" s="38"/>
      <c r="S994" s="38"/>
      <c r="T994" s="38"/>
      <c r="U994" s="38"/>
      <c r="V994" s="38"/>
      <c r="W994" s="38"/>
      <c r="X994" s="38"/>
      <c r="Y994" s="38"/>
      <c r="Z994" s="38"/>
      <c r="AA994" s="38"/>
      <c r="AB994" s="38"/>
      <c r="AC994" s="38"/>
      <c r="AD994" s="38"/>
      <c r="AE994" s="38"/>
      <c r="AF994" s="38"/>
      <c r="AG994" s="38"/>
      <c r="AH994" s="38"/>
      <c r="AI994" s="38"/>
      <c r="AJ994" s="38"/>
      <c r="AK994" s="38"/>
      <c r="AL994" s="38"/>
      <c r="AM994" s="38"/>
      <c r="AN994" s="38"/>
      <c r="AO994" s="38"/>
      <c r="AP994" s="38"/>
      <c r="AQ994" s="38"/>
      <c r="AR994" s="38"/>
      <c r="AS994" s="38"/>
      <c r="AT994" s="38"/>
      <c r="AU994" s="38"/>
      <c r="AV994" s="38"/>
    </row>
    <row r="995" spans="1:48" ht="15.5">
      <c r="A995" s="1"/>
      <c r="B995" s="1"/>
      <c r="C995" s="1"/>
      <c r="D995" s="1"/>
      <c r="E995" s="1"/>
      <c r="F995" s="1"/>
      <c r="G995" s="1"/>
      <c r="H995" s="38"/>
      <c r="I995" s="38"/>
      <c r="J995" s="38"/>
      <c r="K995" s="38"/>
      <c r="L995" s="38"/>
      <c r="M995" s="38"/>
      <c r="N995" s="38"/>
      <c r="O995" s="38"/>
      <c r="P995" s="38"/>
      <c r="Q995" s="38"/>
      <c r="R995" s="38"/>
      <c r="S995" s="38"/>
      <c r="T995" s="38"/>
      <c r="U995" s="38"/>
      <c r="V995" s="38"/>
      <c r="W995" s="38"/>
      <c r="X995" s="38"/>
      <c r="Y995" s="38"/>
      <c r="Z995" s="38"/>
      <c r="AA995" s="38"/>
      <c r="AB995" s="38"/>
      <c r="AC995" s="38"/>
      <c r="AD995" s="38"/>
      <c r="AE995" s="38"/>
      <c r="AF995" s="38"/>
      <c r="AG995" s="38"/>
      <c r="AH995" s="38"/>
      <c r="AI995" s="38"/>
      <c r="AJ995" s="38"/>
      <c r="AK995" s="38"/>
      <c r="AL995" s="38"/>
      <c r="AM995" s="38"/>
      <c r="AN995" s="38"/>
      <c r="AO995" s="38"/>
      <c r="AP995" s="38"/>
      <c r="AQ995" s="38"/>
      <c r="AR995" s="38"/>
      <c r="AS995" s="38"/>
      <c r="AT995" s="38"/>
      <c r="AU995" s="38"/>
      <c r="AV995" s="38"/>
    </row>
    <row r="996" spans="1:48" ht="15.5">
      <c r="A996" s="1"/>
      <c r="B996" s="1"/>
      <c r="C996" s="1"/>
      <c r="D996" s="1"/>
      <c r="E996" s="1"/>
      <c r="F996" s="1"/>
      <c r="G996" s="1"/>
      <c r="H996" s="38"/>
      <c r="I996" s="38"/>
      <c r="J996" s="38"/>
      <c r="K996" s="38"/>
      <c r="L996" s="38"/>
      <c r="M996" s="38"/>
      <c r="N996" s="38"/>
      <c r="O996" s="38"/>
      <c r="P996" s="38"/>
      <c r="Q996" s="38"/>
      <c r="R996" s="38"/>
      <c r="S996" s="38"/>
      <c r="T996" s="38"/>
      <c r="U996" s="38"/>
      <c r="V996" s="38"/>
      <c r="W996" s="38"/>
      <c r="X996" s="38"/>
      <c r="Y996" s="38"/>
      <c r="Z996" s="38"/>
      <c r="AA996" s="38"/>
      <c r="AB996" s="38"/>
      <c r="AC996" s="38"/>
      <c r="AD996" s="38"/>
      <c r="AE996" s="38"/>
      <c r="AF996" s="38"/>
      <c r="AG996" s="38"/>
      <c r="AH996" s="38"/>
      <c r="AI996" s="38"/>
      <c r="AJ996" s="38"/>
      <c r="AK996" s="38"/>
      <c r="AL996" s="38"/>
      <c r="AM996" s="38"/>
      <c r="AN996" s="38"/>
      <c r="AO996" s="38"/>
      <c r="AP996" s="38"/>
      <c r="AQ996" s="38"/>
      <c r="AR996" s="38"/>
      <c r="AS996" s="38"/>
      <c r="AT996" s="38"/>
      <c r="AU996" s="38"/>
      <c r="AV996" s="38"/>
    </row>
    <row r="997" spans="1:48" ht="15.5">
      <c r="A997" s="1"/>
      <c r="B997" s="1"/>
      <c r="C997" s="1"/>
      <c r="D997" s="1"/>
      <c r="E997" s="1"/>
      <c r="F997" s="1"/>
      <c r="G997" s="1"/>
      <c r="H997" s="38"/>
      <c r="I997" s="38"/>
      <c r="J997" s="38"/>
      <c r="K997" s="38"/>
      <c r="L997" s="38"/>
      <c r="M997" s="38"/>
      <c r="N997" s="38"/>
      <c r="O997" s="38"/>
      <c r="P997" s="38"/>
      <c r="Q997" s="38"/>
      <c r="R997" s="38"/>
      <c r="S997" s="38"/>
      <c r="T997" s="38"/>
      <c r="U997" s="38"/>
      <c r="V997" s="38"/>
      <c r="W997" s="38"/>
      <c r="X997" s="38"/>
      <c r="Y997" s="38"/>
      <c r="Z997" s="38"/>
      <c r="AA997" s="38"/>
      <c r="AB997" s="38"/>
      <c r="AC997" s="38"/>
      <c r="AD997" s="38"/>
      <c r="AE997" s="38"/>
      <c r="AF997" s="38"/>
      <c r="AG997" s="38"/>
      <c r="AH997" s="38"/>
      <c r="AI997" s="38"/>
      <c r="AJ997" s="38"/>
      <c r="AK997" s="38"/>
      <c r="AL997" s="38"/>
      <c r="AM997" s="38"/>
      <c r="AN997" s="38"/>
      <c r="AO997" s="38"/>
      <c r="AP997" s="38"/>
      <c r="AQ997" s="38"/>
      <c r="AR997" s="38"/>
      <c r="AS997" s="38"/>
      <c r="AT997" s="38"/>
      <c r="AU997" s="38"/>
      <c r="AV997" s="38"/>
    </row>
    <row r="998" spans="1:48" ht="15.5">
      <c r="A998" s="1"/>
      <c r="B998" s="1"/>
      <c r="C998" s="1"/>
      <c r="D998" s="1"/>
      <c r="E998" s="1"/>
      <c r="F998" s="1"/>
      <c r="G998" s="1"/>
      <c r="H998" s="38"/>
      <c r="I998" s="38"/>
      <c r="J998" s="38"/>
      <c r="K998" s="38"/>
      <c r="L998" s="38"/>
      <c r="M998" s="38"/>
      <c r="N998" s="38"/>
      <c r="O998" s="38"/>
      <c r="P998" s="38"/>
      <c r="Q998" s="38"/>
      <c r="R998" s="38"/>
      <c r="S998" s="38"/>
      <c r="T998" s="38"/>
      <c r="U998" s="38"/>
      <c r="V998" s="38"/>
      <c r="W998" s="38"/>
      <c r="X998" s="38"/>
      <c r="Y998" s="38"/>
      <c r="Z998" s="38"/>
      <c r="AA998" s="38"/>
      <c r="AB998" s="38"/>
      <c r="AC998" s="38"/>
      <c r="AD998" s="38"/>
      <c r="AE998" s="38"/>
      <c r="AF998" s="38"/>
      <c r="AG998" s="38"/>
      <c r="AH998" s="38"/>
      <c r="AI998" s="38"/>
      <c r="AJ998" s="38"/>
      <c r="AK998" s="38"/>
      <c r="AL998" s="38"/>
      <c r="AM998" s="38"/>
      <c r="AN998" s="38"/>
      <c r="AO998" s="38"/>
      <c r="AP998" s="38"/>
      <c r="AQ998" s="38"/>
      <c r="AR998" s="38"/>
      <c r="AS998" s="38"/>
      <c r="AT998" s="38"/>
      <c r="AU998" s="38"/>
      <c r="AV998" s="38"/>
    </row>
    <row r="999" spans="1:48" ht="15.5">
      <c r="A999" s="1"/>
      <c r="B999" s="1"/>
      <c r="C999" s="1"/>
      <c r="D999" s="1"/>
      <c r="E999" s="1"/>
      <c r="F999" s="1"/>
      <c r="G999" s="1"/>
      <c r="H999" s="38"/>
      <c r="I999" s="38"/>
      <c r="J999" s="38"/>
      <c r="K999" s="38"/>
      <c r="L999" s="38"/>
      <c r="M999" s="38"/>
      <c r="N999" s="38"/>
      <c r="O999" s="38"/>
      <c r="P999" s="38"/>
      <c r="Q999" s="38"/>
      <c r="R999" s="38"/>
      <c r="S999" s="38"/>
      <c r="T999" s="38"/>
      <c r="U999" s="38"/>
      <c r="V999" s="38"/>
      <c r="W999" s="38"/>
      <c r="X999" s="38"/>
      <c r="Y999" s="38"/>
      <c r="Z999" s="38"/>
      <c r="AA999" s="38"/>
      <c r="AB999" s="38"/>
      <c r="AC999" s="38"/>
      <c r="AD999" s="38"/>
      <c r="AE999" s="38"/>
      <c r="AF999" s="38"/>
      <c r="AG999" s="38"/>
      <c r="AH999" s="38"/>
      <c r="AI999" s="38"/>
      <c r="AJ999" s="38"/>
      <c r="AK999" s="38"/>
      <c r="AL999" s="38"/>
      <c r="AM999" s="38"/>
      <c r="AN999" s="38"/>
      <c r="AO999" s="38"/>
      <c r="AP999" s="38"/>
      <c r="AQ999" s="38"/>
      <c r="AR999" s="38"/>
      <c r="AS999" s="38"/>
      <c r="AT999" s="38"/>
      <c r="AU999" s="38"/>
      <c r="AV999" s="38"/>
    </row>
    <row r="1000" spans="1:48" ht="15.5">
      <c r="A1000" s="1"/>
      <c r="B1000" s="1"/>
      <c r="C1000" s="1"/>
      <c r="D1000" s="1"/>
      <c r="E1000" s="1"/>
      <c r="F1000" s="1"/>
      <c r="G1000" s="1"/>
      <c r="H1000" s="38"/>
      <c r="I1000" s="38"/>
      <c r="J1000" s="38"/>
      <c r="K1000" s="38"/>
      <c r="L1000" s="38"/>
      <c r="M1000" s="38"/>
      <c r="N1000" s="38"/>
      <c r="O1000" s="38"/>
      <c r="P1000" s="38"/>
      <c r="Q1000" s="38"/>
      <c r="R1000" s="38"/>
      <c r="S1000" s="38"/>
      <c r="T1000" s="38"/>
      <c r="U1000" s="38"/>
      <c r="V1000" s="38"/>
      <c r="W1000" s="38"/>
      <c r="X1000" s="38"/>
      <c r="Y1000" s="38"/>
      <c r="Z1000" s="38"/>
      <c r="AA1000" s="38"/>
      <c r="AB1000" s="38"/>
      <c r="AC1000" s="38"/>
      <c r="AD1000" s="38"/>
      <c r="AE1000" s="38"/>
      <c r="AF1000" s="38"/>
      <c r="AG1000" s="38"/>
      <c r="AH1000" s="38"/>
      <c r="AI1000" s="38"/>
      <c r="AJ1000" s="38"/>
      <c r="AK1000" s="38"/>
      <c r="AL1000" s="38"/>
      <c r="AM1000" s="38"/>
      <c r="AN1000" s="38"/>
      <c r="AO1000" s="38"/>
      <c r="AP1000" s="38"/>
      <c r="AQ1000" s="38"/>
      <c r="AR1000" s="38"/>
      <c r="AS1000" s="38"/>
      <c r="AT1000" s="38"/>
      <c r="AU1000" s="38"/>
      <c r="AV1000" s="38"/>
    </row>
  </sheetData>
  <mergeCells count="177">
    <mergeCell ref="V23:V24"/>
    <mergeCell ref="W23:W24"/>
    <mergeCell ref="X23:X24"/>
    <mergeCell ref="Y23:Y24"/>
    <mergeCell ref="Z23:Z24"/>
    <mergeCell ref="Q23:Q24"/>
    <mergeCell ref="R23:R24"/>
    <mergeCell ref="S23:S24"/>
    <mergeCell ref="T23:T24"/>
    <mergeCell ref="U23:U24"/>
    <mergeCell ref="X17:X18"/>
    <mergeCell ref="AF17:AF18"/>
    <mergeCell ref="AG17:AG18"/>
    <mergeCell ref="AH17:AH18"/>
    <mergeCell ref="AI17:AI18"/>
    <mergeCell ref="Y17:Y18"/>
    <mergeCell ref="Z17:Z18"/>
    <mergeCell ref="AA17:AA18"/>
    <mergeCell ref="AB17:AB18"/>
    <mergeCell ref="AC17:AC18"/>
    <mergeCell ref="AD17:AD18"/>
    <mergeCell ref="AE17:AE18"/>
    <mergeCell ref="R15:R16"/>
    <mergeCell ref="S15:S16"/>
    <mergeCell ref="T15:T16"/>
    <mergeCell ref="U15:U16"/>
    <mergeCell ref="V15:V16"/>
    <mergeCell ref="W15:W16"/>
    <mergeCell ref="X15:X16"/>
    <mergeCell ref="Y15:Y16"/>
    <mergeCell ref="Z15:Z16"/>
    <mergeCell ref="J13:J14"/>
    <mergeCell ref="K13:K14"/>
    <mergeCell ref="L13:L14"/>
    <mergeCell ref="M13:M14"/>
    <mergeCell ref="N13:N14"/>
    <mergeCell ref="O13:O14"/>
    <mergeCell ref="P13:P14"/>
    <mergeCell ref="P15:P16"/>
    <mergeCell ref="Q15:Q16"/>
    <mergeCell ref="O15:O19"/>
    <mergeCell ref="P17:P18"/>
    <mergeCell ref="AH28:AH29"/>
    <mergeCell ref="AI28:AI29"/>
    <mergeCell ref="Y28:Y29"/>
    <mergeCell ref="Z28:Z29"/>
    <mergeCell ref="AA28:AA29"/>
    <mergeCell ref="AB28:AB29"/>
    <mergeCell ref="AC28:AC29"/>
    <mergeCell ref="AD28:AD29"/>
    <mergeCell ref="AE28:AE29"/>
    <mergeCell ref="U25:U26"/>
    <mergeCell ref="V25:V26"/>
    <mergeCell ref="W25:W26"/>
    <mergeCell ref="X25:X26"/>
    <mergeCell ref="Y25:Y26"/>
    <mergeCell ref="Z25:Z26"/>
    <mergeCell ref="X28:X29"/>
    <mergeCell ref="AF28:AF29"/>
    <mergeCell ref="AG28:AG29"/>
    <mergeCell ref="P25:P26"/>
    <mergeCell ref="Q25:Q26"/>
    <mergeCell ref="R25:R26"/>
    <mergeCell ref="S25:S26"/>
    <mergeCell ref="T25:T26"/>
    <mergeCell ref="O25:O29"/>
    <mergeCell ref="P28:P29"/>
    <mergeCell ref="H20:H24"/>
    <mergeCell ref="I20:I24"/>
    <mergeCell ref="J20:J24"/>
    <mergeCell ref="K20:K24"/>
    <mergeCell ref="L20:L24"/>
    <mergeCell ref="M20:M24"/>
    <mergeCell ref="N20:N24"/>
    <mergeCell ref="J25:J29"/>
    <mergeCell ref="K25:K29"/>
    <mergeCell ref="L25:L29"/>
    <mergeCell ref="M25:M29"/>
    <mergeCell ref="N25:N29"/>
    <mergeCell ref="O20:O24"/>
    <mergeCell ref="P23:P24"/>
    <mergeCell ref="A25:A29"/>
    <mergeCell ref="B25:B29"/>
    <mergeCell ref="C25:C29"/>
    <mergeCell ref="D25:D29"/>
    <mergeCell ref="E25:E29"/>
    <mergeCell ref="F25:F29"/>
    <mergeCell ref="G25:G29"/>
    <mergeCell ref="H25:H29"/>
    <mergeCell ref="I25:I29"/>
    <mergeCell ref="A20:A24"/>
    <mergeCell ref="B20:B24"/>
    <mergeCell ref="C20:C24"/>
    <mergeCell ref="J15:J19"/>
    <mergeCell ref="K15:K19"/>
    <mergeCell ref="L15:L19"/>
    <mergeCell ref="M15:M19"/>
    <mergeCell ref="N15:N19"/>
    <mergeCell ref="A15:A19"/>
    <mergeCell ref="B15:B19"/>
    <mergeCell ref="C15:C19"/>
    <mergeCell ref="D15:D19"/>
    <mergeCell ref="E15:E19"/>
    <mergeCell ref="F15:F19"/>
    <mergeCell ref="G15:G19"/>
    <mergeCell ref="D20:D24"/>
    <mergeCell ref="E20:E24"/>
    <mergeCell ref="F20:F24"/>
    <mergeCell ref="G20:G24"/>
    <mergeCell ref="A13:A14"/>
    <mergeCell ref="B13:B14"/>
    <mergeCell ref="C13:C14"/>
    <mergeCell ref="D13:D14"/>
    <mergeCell ref="E13:E14"/>
    <mergeCell ref="F13:F14"/>
    <mergeCell ref="G13:G14"/>
    <mergeCell ref="H15:H19"/>
    <mergeCell ref="I15:I19"/>
    <mergeCell ref="H13:H14"/>
    <mergeCell ref="I13:I14"/>
    <mergeCell ref="K7:K12"/>
    <mergeCell ref="L7:L12"/>
    <mergeCell ref="A4:F4"/>
    <mergeCell ref="A5:A6"/>
    <mergeCell ref="B5:B6"/>
    <mergeCell ref="C5:C6"/>
    <mergeCell ref="D5:D6"/>
    <mergeCell ref="E5:F6"/>
    <mergeCell ref="A7:A12"/>
    <mergeCell ref="H5:H6"/>
    <mergeCell ref="I5:I6"/>
    <mergeCell ref="J5:K5"/>
    <mergeCell ref="L5:O5"/>
    <mergeCell ref="A1:AI1"/>
    <mergeCell ref="A2:AI2"/>
    <mergeCell ref="A3:AI3"/>
    <mergeCell ref="G4:O4"/>
    <mergeCell ref="P4:W4"/>
    <mergeCell ref="X4:X6"/>
    <mergeCell ref="Y4:Z4"/>
    <mergeCell ref="AI5:AI6"/>
    <mergeCell ref="B7:B12"/>
    <mergeCell ref="C7:C12"/>
    <mergeCell ref="D7:D12"/>
    <mergeCell ref="E7:E12"/>
    <mergeCell ref="M7:M12"/>
    <mergeCell ref="N7:N12"/>
    <mergeCell ref="O7:O12"/>
    <mergeCell ref="P9:P11"/>
    <mergeCell ref="X9:X11"/>
    <mergeCell ref="Y9:Y11"/>
    <mergeCell ref="Z9:Z11"/>
    <mergeCell ref="F7:F12"/>
    <mergeCell ref="G7:G12"/>
    <mergeCell ref="H7:H12"/>
    <mergeCell ref="I7:I12"/>
    <mergeCell ref="J7:J12"/>
    <mergeCell ref="AE5:AH5"/>
    <mergeCell ref="X13:X14"/>
    <mergeCell ref="Y13:Y14"/>
    <mergeCell ref="Q13:Q14"/>
    <mergeCell ref="R13:R14"/>
    <mergeCell ref="S13:S14"/>
    <mergeCell ref="T13:T14"/>
    <mergeCell ref="U13:U14"/>
    <mergeCell ref="V13:V14"/>
    <mergeCell ref="W13:W14"/>
    <mergeCell ref="Z13:Z14"/>
    <mergeCell ref="P5:P6"/>
    <mergeCell ref="Q5:Q6"/>
    <mergeCell ref="R5:S5"/>
    <mergeCell ref="T5:W5"/>
    <mergeCell ref="Y5:Y6"/>
    <mergeCell ref="Z5:Z6"/>
    <mergeCell ref="AA5:AA6"/>
    <mergeCell ref="AB5:AB6"/>
    <mergeCell ref="AC5:AD6"/>
  </mergeCells>
  <pageMargins left="0.7" right="0.7" top="0.75" bottom="0.75" header="0" footer="0"/>
  <pageSetup scale="24" orientation="landscape" r:id="rId1"/>
  <rowBreaks count="1" manualBreakCount="1">
    <brk id="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Portada</vt:lpstr>
      <vt:lpstr>Índice</vt:lpstr>
      <vt:lpstr>Eje 1</vt:lpstr>
      <vt:lpstr>Eje 2</vt:lpstr>
      <vt:lpstr>Eje 3</vt:lpstr>
      <vt:lpstr>Eje 4</vt:lpstr>
      <vt:lpstr>'Eje 1'!Área_de_impresión</vt:lpstr>
      <vt:lpstr>'Eje 4'!Área_de_impresión</vt:lpstr>
      <vt:lpstr>Portada!Área_de_impresión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Lisanny Maria Mendoza Feliz</dc:creator>
  <cp:lastModifiedBy>Priscila Annerys Ocumarez Reyes</cp:lastModifiedBy>
  <cp:lastPrinted>2025-08-06T18:22:59Z</cp:lastPrinted>
  <dcterms:created xsi:type="dcterms:W3CDTF">2025-03-12T21:04:43Z</dcterms:created>
  <dcterms:modified xsi:type="dcterms:W3CDTF">2026-01-27T14:49:44Z</dcterms:modified>
</cp:coreProperties>
</file>