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tables/table2.xml" ContentType="application/vnd.openxmlformats-officedocument.spreadsheetml.table+xml"/>
  <Override PartName="/xl/drawings/drawing3.xml" ContentType="application/vnd.openxmlformats-officedocument.drawing+xml"/>
  <Override PartName="/xl/tables/table3.xml" ContentType="application/vnd.openxmlformats-officedocument.spreadsheetml.table+xml"/>
  <Override PartName="/xl/drawings/drawing4.xml" ContentType="application/vnd.openxmlformats-officedocument.drawing+xml"/>
  <Override PartName="/xl/tables/table4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/>
  <mc:AlternateContent xmlns:mc="http://schemas.openxmlformats.org/markup-compatibility/2006">
    <mc:Choice Requires="x15">
      <x15ac:absPath xmlns:x15ac="http://schemas.microsoft.com/office/spreadsheetml/2010/11/ac" url="C:\Users\p.minaya\Desktop\"/>
    </mc:Choice>
  </mc:AlternateContent>
  <xr:revisionPtr revIDLastSave="0" documentId="13_ncr:1_{3949EA57-6D99-4DCF-B422-E79FF6E37F44}" xr6:coauthVersionLast="47" xr6:coauthVersionMax="47" xr10:uidLastSave="{00000000-0000-0000-0000-000000000000}"/>
  <bookViews>
    <workbookView xWindow="-110" yWindow="-110" windowWidth="19420" windowHeight="10300" activeTab="1" xr2:uid="{00000000-000D-0000-FFFF-FFFF00000000}"/>
  </bookViews>
  <sheets>
    <sheet name="Programa 12 1er Semestre" sheetId="5" r:id="rId1"/>
    <sheet name="Programa 41 1er Semestre" sheetId="15" r:id="rId2"/>
    <sheet name="Programa 45 1er Semestre" sheetId="21" r:id="rId3"/>
    <sheet name="Programa 45 S2 (2)" sheetId="18" state="hidden" r:id="rId4"/>
  </sheets>
  <externalReferences>
    <externalReference r:id="rId5"/>
  </externalReferences>
  <definedNames>
    <definedName name="_xlnm.Print_Area" localSheetId="0">'Programa 12 1er Semestre'!$A$1:$J$50</definedName>
    <definedName name="_xlnm.Print_Area" localSheetId="1">'Programa 41 1er Semestre'!$A$1:$J$50</definedName>
    <definedName name="_xlnm.Print_Area" localSheetId="2">'Programa 45 1er Semestre'!$A$1:$J$47</definedName>
    <definedName name="_xlnm.Print_Area" localSheetId="3">'Programa 45 S2 (2)'!$A$1:$J$44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5" i="5" l="1"/>
  <c r="I25" i="15"/>
  <c r="I25" i="21"/>
  <c r="J31" i="5"/>
  <c r="I31" i="5"/>
  <c r="J29" i="5"/>
  <c r="J30" i="5"/>
  <c r="I29" i="5"/>
  <c r="I30" i="5"/>
  <c r="J29" i="21" l="1"/>
  <c r="I29" i="21"/>
  <c r="J29" i="15"/>
  <c r="I29" i="15"/>
  <c r="C16" i="21" l="1"/>
  <c r="C15" i="21"/>
  <c r="C14" i="21"/>
  <c r="J29" i="18"/>
  <c r="I29" i="18"/>
  <c r="I25" i="18"/>
  <c r="C16" i="18"/>
  <c r="C15" i="18"/>
  <c r="C14" i="18"/>
  <c r="C16" i="15"/>
  <c r="C15" i="15"/>
  <c r="C14" i="15"/>
  <c r="C16" i="5"/>
  <c r="C15" i="5"/>
  <c r="C14" i="5"/>
</calcChain>
</file>

<file path=xl/sharedStrings.xml><?xml version="1.0" encoding="utf-8"?>
<sst xmlns="http://schemas.openxmlformats.org/spreadsheetml/2006/main" count="292" uniqueCount="98">
  <si>
    <t>Código</t>
  </si>
  <si>
    <t>Documento Relacionado</t>
  </si>
  <si>
    <t>Fecha Versión</t>
  </si>
  <si>
    <t>Versión</t>
  </si>
  <si>
    <t>DEC-FOR013</t>
  </si>
  <si>
    <t>I -Información Instituciónal</t>
  </si>
  <si>
    <t>I.I - Completar los datos requeridos sobre la institución</t>
  </si>
  <si>
    <t>Capítulo</t>
  </si>
  <si>
    <t>Misión</t>
  </si>
  <si>
    <t>Visión</t>
  </si>
  <si>
    <t>II. Contribución a la Estrategia Nacional de Desarrollo</t>
  </si>
  <si>
    <t>Eje estratégico:</t>
  </si>
  <si>
    <t>Objetivo general:</t>
  </si>
  <si>
    <t>Objetivo(s) específico(s):</t>
  </si>
  <si>
    <t>III. Información del Programa</t>
  </si>
  <si>
    <t>Nombre:</t>
  </si>
  <si>
    <t>Descripción:</t>
  </si>
  <si>
    <r>
      <t>Beneficiarios:</t>
    </r>
    <r>
      <rPr>
        <sz val="12"/>
        <color rgb="FF000000"/>
        <rFont val="Century Gothic"/>
        <family val="2"/>
      </rPr>
      <t xml:space="preserve"> </t>
    </r>
  </si>
  <si>
    <t>IV. Formulación y Ejecución Física-Financiera</t>
  </si>
  <si>
    <t>IV.I - Desempeño financiero</t>
  </si>
  <si>
    <t>Presupuesto Inicial</t>
  </si>
  <si>
    <t>Presupuesto Vigente</t>
  </si>
  <si>
    <t>Presupuesto Ejecutado</t>
  </si>
  <si>
    <t>Porcentaje de Ejecución (ejecutado/vigente)</t>
  </si>
  <si>
    <t>IV.II - Formulación y Ejecución Trimestral de las Metas por Producto</t>
  </si>
  <si>
    <t xml:space="preserve"> Presupuesto Anual </t>
  </si>
  <si>
    <t>Avance</t>
  </si>
  <si>
    <t>Producto</t>
  </si>
  <si>
    <t>Indicador</t>
  </si>
  <si>
    <t>V. Análisis de los Logros y Desviaciones</t>
  </si>
  <si>
    <t>V.I - Información de Logros y Desviaciones por Producto</t>
  </si>
  <si>
    <t xml:space="preserve">Producto: </t>
  </si>
  <si>
    <t xml:space="preserve">Descripción del producto: </t>
  </si>
  <si>
    <t>Logros alcanzados:</t>
  </si>
  <si>
    <t>Causas y justificación del desvío:</t>
  </si>
  <si>
    <r>
      <t xml:space="preserve">VI. </t>
    </r>
    <r>
      <rPr>
        <b/>
        <sz val="11"/>
        <color theme="0"/>
        <rFont val="Century Gothic"/>
        <family val="2"/>
      </rPr>
      <t>Oportunidades de Mejora</t>
    </r>
  </si>
  <si>
    <t xml:space="preserve">VI. I - De acuerdo a los eventos presentados durante la ejecución del producto, ¿qué aspecto puede mejorarse? </t>
  </si>
  <si>
    <t>Informe de Evaluación Anual de las Metas Físicas-Financieras</t>
  </si>
  <si>
    <t>Subcapítulo</t>
  </si>
  <si>
    <t>Unidad Ejecutora</t>
  </si>
  <si>
    <t>Resultado Asociado:</t>
  </si>
  <si>
    <t>Ejecución Anual</t>
  </si>
  <si>
    <t>Física
(A)</t>
  </si>
  <si>
    <t>Financiera
(B)</t>
  </si>
  <si>
    <t>[Describir en qué consiste el producto y cómo opera el producto]</t>
  </si>
  <si>
    <t>[Escribir una narrativa, la cual considere los siguiente puntos;
1. Describir lo plasmado en el presupuesto físico (qué se propuso obtener en base a la meta y recursos a emplear).                  
2. Describir qué se alcanzó en base a lo planteado en el punto anterior, en términos de recursos financieros ejecutados y producción de bienes y/o servicios lograda; así como el porcentaje ejecutado con respecto a lo presupuestado.]</t>
  </si>
  <si>
    <t>[De haber un desvío de lo ejecutado sobre lo programado mayor a un 5%, explicar las causas que dieron origen.]</t>
  </si>
  <si>
    <t>[Registrar las oportunidades de mejora identificadas, como acciones puntuales, especificando las fechas de su realización.]</t>
  </si>
  <si>
    <r>
      <rPr>
        <b/>
        <sz val="10"/>
        <rFont val="Calibri"/>
        <family val="2"/>
      </rPr>
      <t>Nota:</t>
    </r>
    <r>
      <rPr>
        <sz val="10"/>
        <rFont val="Calibri"/>
        <family val="2"/>
      </rPr>
      <t xml:space="preserve"> Las secciones III, IV, V y VI deben ser repetidas, la misma cantidad de programas sustantivos (codificados desde 11 al 95) que tenga la unidad ejecutora</t>
    </r>
  </si>
  <si>
    <t>[Mencionar el código y el nombre del producto]</t>
  </si>
  <si>
    <t xml:space="preserve"> Programación Anual </t>
  </si>
  <si>
    <t>Física
(C)</t>
  </si>
  <si>
    <t>Financiera
(D)</t>
  </si>
  <si>
    <t>Física 
(E)</t>
  </si>
  <si>
    <t>Financiera 
 (F)</t>
  </si>
  <si>
    <t>Física 
(%)
 G=E/C</t>
  </si>
  <si>
    <t>Financiero 
(%) 
H=F/D</t>
  </si>
  <si>
    <t>0201 - PRESIDENCIA DE LA REPUBLICA</t>
  </si>
  <si>
    <t>02 - GABINETE DE LA POLITICA SOCIAL</t>
  </si>
  <si>
    <t>0007- PROGRAMA SUPÉRATE</t>
  </si>
  <si>
    <t>Ser un Ministerio con una gestión eficiente, eficaz, moderna, y transparente; en capacidad de coordinar y articular las acciones de las distintas entidades públicas para el cumplimiento de las metas, planes y compromisos del Presidente de la República y el Gobierno Central</t>
  </si>
  <si>
    <t>2.2.3</t>
  </si>
  <si>
    <t>12 - Protección social</t>
  </si>
  <si>
    <t>Este programa tiene la finalidad de crear mecanismos para la reducción de la pobreza en todas sus dimensiones, con una transformación 
económica y desarrollo de capacidades productivas, así como el aumento de la cobertura de la protección social e inclusión de las familias en
el territorio nacional.</t>
  </si>
  <si>
    <t>Familias categorizadas en pobreza extrema y moderada.</t>
  </si>
  <si>
    <t>Cantidad de hogares únicos que reciben apoyos económicos o en especies</t>
  </si>
  <si>
    <t>6932 - Hogares elegibles reciben subsidios focalizados para servicios domiciliarios</t>
  </si>
  <si>
    <t>Número de hogares únicos que reciben subsidios focalizados</t>
  </si>
  <si>
    <t>6934 - Hogares en situación de pobreza reciben servicios de cuidados</t>
  </si>
  <si>
    <t>Lineamiento para la Ejecución Presupuestaria 2024 del Gobierno General Nacional</t>
  </si>
  <si>
    <t>Auxiliar al primer mandatario de la nación en el logro de los objetivos definidos en la Estrategia Nacional de Desarrollo y el Plan de Gobierno, mediante la ejecución de acciones y proyectos priorizados por el presidente y la coordinación con los distintos estamentos del Estado, para la implementación de las políticas públicas con transparencia, eficacia y eficiencia, como fundamento del Estado Social y Democrático de  Derecho.</t>
  </si>
  <si>
    <t>41 - Prevención y Atención de la Tuberculosis</t>
  </si>
  <si>
    <t>Contempla la prevención y atención de la tuberculosis a través de intervenciones e iniciativas asociadas fortalecer el sistema de vigilancia, la 
disminución de los factores de riesgos, la distribución de nutrientes y el cuidado especial en la salud mental de la población priorizada. Este 
programa tiene una incidencia multisectorial, de manera articulada participan el Ministerio de Salud Pública, el Programa Supérate y el 
Servicio Nacional de Salud, cada una desde su ámbito de acción y naturaleza.</t>
  </si>
  <si>
    <t>Población general.</t>
  </si>
  <si>
    <t>7389 - Pacientes TB con factores de baja adherencia acceden a soporte nutricional</t>
  </si>
  <si>
    <t>45 - Programa Multisectorial de Reducción de Embarazo en Adolescentes</t>
  </si>
  <si>
    <t>Prevé la reducción de embarazos en adolescentes a través de intervenciones e iniciativas asociadas a la prevención y atención a las uniones 
tempranas y el embarazo en adolescentes. Este programa tiene una incidencia multisectorial, de manera articulada participan el Ministerio de 
Salud Pública, Consejo Nacional para la Niñez y Adolescencia (CONANI), el Programa Supérate y el Ministerio de la Mujer, cada una desde su 
ámbito de acción y naturaleza</t>
  </si>
  <si>
    <t>Reducir la tasa de embarazos en adolescentes de 19.1% en el 2018 a 17.0% en el 2023</t>
  </si>
  <si>
    <t>Niños, niñas y adolescentes</t>
  </si>
  <si>
    <t>7389 - Pacientes
TB con factores
de baja adherencia
acceden a soporte
nutricional</t>
  </si>
  <si>
    <t>Número de
pacientes TB
reciben soporte
nutricional</t>
  </si>
  <si>
    <t xml:space="preserve">Director de Planificación </t>
  </si>
  <si>
    <t>Raymundo Rodríguez Javier</t>
  </si>
  <si>
    <t>Informe de Evaluación Trimestral de las Metas Físicas-Financieras</t>
  </si>
  <si>
    <t>Director de Planificación y Desarrollo</t>
  </si>
  <si>
    <t xml:space="preserve"> Presupuesto Anual</t>
  </si>
  <si>
    <t>7388 - Jóvenes de hogares participantes reciben orientación en temas de salud sexual reproductiva integral y prevención de uniones tempranas para la reducción de embarazos en adolescentes</t>
  </si>
  <si>
    <t xml:space="preserve"> Programación Semestral</t>
  </si>
  <si>
    <t>Ejecución semestral</t>
  </si>
  <si>
    <t xml:space="preserve"> Programación  Semestral</t>
  </si>
  <si>
    <t>Ejecución Semestral</t>
  </si>
  <si>
    <t>Número de jóvenes orientados en temas de salud sexual y reproductiva</t>
  </si>
  <si>
    <t xml:space="preserve">Número de paquetes nutricionales entregados a pacientes de tuberculosis con factores de baja adherencia al tratamiento	 </t>
  </si>
  <si>
    <t xml:space="preserve">Número de hogares identificados elegibles para la provisión de cuidados especializados	</t>
  </si>
  <si>
    <t>Incrementar el nivel de asistencia a la población de escasos recursos y en estado de vulnerabilidad mediante las transferencias monetarias de los esquemas de asistencias social y atención; con la misión de asistir a las necesidades primarias de alimentación, salud, formación académica, techo y servicios básicos; medido a través de la cantidad de familias beneficiadas de 1,611,689 en 2022 a 1,934,027 para el 2024.</t>
  </si>
  <si>
    <t>Disminuir la incidencia de la tuberculosis de 37.4 casos reportados por cada 100,000 habitantes en 2019 a 35.0 casos reportados por cada 100,000 habitantes en 2024.</t>
  </si>
  <si>
    <t>Reducir el embarazo en adolescentes de 20.0% en 2022 a 19.0% en 2024.</t>
  </si>
  <si>
    <t>Número de hogares identificados elegibles para la provisión de cuidados especializados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</si>
</sst>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5">
    <numFmt numFmtId="43" formatCode="_(* #,##0.00_);_(* \(#,##0.00\);_(* &quot;-&quot;??_);_(@_)"/>
    <numFmt numFmtId="164" formatCode="dd/mm/yyyy;@"/>
    <numFmt numFmtId="165" formatCode="[$-10409]#,##0;\-#,##0"/>
    <numFmt numFmtId="166" formatCode="[$-10409]#,##0.00;\-#,##0.00"/>
    <numFmt numFmtId="167" formatCode="[$-10409]0.00%"/>
  </numFmts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9"/>
      <color rgb="FF000000"/>
      <name val="Calibri"/>
      <family val="2"/>
      <scheme val="minor"/>
    </font>
    <font>
      <sz val="9"/>
      <color rgb="FF00000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name val="Calibri"/>
      <family val="2"/>
    </font>
    <font>
      <sz val="12"/>
      <color rgb="FF000000"/>
      <name val="Century Gothic"/>
      <family val="2"/>
    </font>
    <font>
      <b/>
      <sz val="11"/>
      <name val="Calibri"/>
      <family val="2"/>
    </font>
    <font>
      <b/>
      <sz val="11"/>
      <color rgb="FF000000"/>
      <name val="Calibri"/>
      <family val="2"/>
    </font>
    <font>
      <b/>
      <sz val="10"/>
      <color rgb="FF000000"/>
      <name val="Calibri"/>
      <family val="2"/>
    </font>
    <font>
      <b/>
      <sz val="11"/>
      <color theme="0"/>
      <name val="Century Gothic"/>
      <family val="2"/>
    </font>
    <font>
      <sz val="10"/>
      <name val="Calibri"/>
      <family val="2"/>
    </font>
    <font>
      <b/>
      <sz val="10"/>
      <name val="Calibri"/>
      <family val="2"/>
    </font>
    <font>
      <i/>
      <sz val="11"/>
      <color theme="1"/>
      <name val="Calibri"/>
      <family val="2"/>
      <scheme val="minor"/>
    </font>
    <font>
      <sz val="11"/>
      <color rgb="FF000000"/>
      <name val="Century Gothic"/>
      <family val="2"/>
    </font>
    <font>
      <sz val="9"/>
      <name val="Calibri"/>
      <family val="2"/>
    </font>
    <font>
      <sz val="7"/>
      <color rgb="FF4D4D4D"/>
      <name val="Calibri"/>
      <family val="2"/>
    </font>
    <font>
      <sz val="10"/>
      <color rgb="FF4D4D4D"/>
      <name val="Calibri"/>
      <family val="2"/>
    </font>
    <font>
      <sz val="13"/>
      <name val="Calibri"/>
      <family val="2"/>
    </font>
    <font>
      <b/>
      <sz val="18"/>
      <name val="Calibri"/>
      <family val="2"/>
    </font>
    <font>
      <b/>
      <sz val="14"/>
      <name val="Calibri"/>
      <family val="2"/>
    </font>
    <font>
      <sz val="14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rgb="FFDCE6F1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0.14999847407452621"/>
        <bgColor rgb="FFF5F5F5"/>
      </patternFill>
    </fill>
    <fill>
      <patternFill patternType="solid">
        <fgColor theme="0"/>
        <bgColor indexed="64"/>
      </patternFill>
    </fill>
  </fills>
  <borders count="4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rgb="FFFFFFFF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rgb="FFFFFFFF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rgb="FFFFFFFF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rgb="FFFFFFFF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indexed="64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/>
      <top/>
      <bottom style="thin">
        <color theme="0" tint="-0.34998626667073579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indexed="64"/>
      </right>
      <top style="thin">
        <color rgb="FFD3D3D3"/>
      </top>
      <bottom style="thin">
        <color rgb="FFD3D3D3"/>
      </bottom>
      <diagonal/>
    </border>
    <border>
      <left/>
      <right/>
      <top style="thin">
        <color indexed="64"/>
      </top>
      <bottom/>
      <diagonal/>
    </border>
    <border>
      <left style="thin">
        <color rgb="FFD3D3D3"/>
      </left>
      <right/>
      <top style="thin">
        <color rgb="FFD3D3D3"/>
      </top>
      <bottom style="thin">
        <color rgb="FFD3D3D3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03">
    <xf numFmtId="0" fontId="0" fillId="0" borderId="0" xfId="0"/>
    <xf numFmtId="0" fontId="0" fillId="0" borderId="0" xfId="0" applyProtection="1">
      <protection locked="0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164" fontId="6" fillId="0" borderId="12" xfId="0" applyNumberFormat="1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9" fillId="0" borderId="17" xfId="0" applyFont="1" applyBorder="1" applyAlignment="1">
      <alignment vertical="center"/>
    </xf>
    <xf numFmtId="0" fontId="0" fillId="0" borderId="17" xfId="0" applyBorder="1"/>
    <xf numFmtId="0" fontId="11" fillId="0" borderId="0" xfId="0" applyFont="1" applyProtection="1">
      <protection locked="0"/>
    </xf>
    <xf numFmtId="0" fontId="10" fillId="6" borderId="19" xfId="0" applyFont="1" applyFill="1" applyBorder="1" applyAlignment="1">
      <alignment horizontal="center" vertical="center"/>
    </xf>
    <xf numFmtId="0" fontId="10" fillId="0" borderId="19" xfId="0" applyFont="1" applyBorder="1" applyAlignment="1" applyProtection="1">
      <alignment horizontal="center" vertical="center" wrapText="1"/>
      <protection locked="0"/>
    </xf>
    <xf numFmtId="0" fontId="9" fillId="0" borderId="17" xfId="0" applyFont="1" applyBorder="1" applyAlignment="1">
      <alignment vertical="center" wrapText="1"/>
    </xf>
    <xf numFmtId="0" fontId="15" fillId="8" borderId="28" xfId="0" applyFont="1" applyFill="1" applyBorder="1" applyAlignment="1">
      <alignment horizontal="center" vertical="center" wrapText="1" readingOrder="1"/>
    </xf>
    <xf numFmtId="0" fontId="15" fillId="8" borderId="29" xfId="0" applyFont="1" applyFill="1" applyBorder="1" applyAlignment="1">
      <alignment horizontal="center" vertical="center" wrapText="1" readingOrder="1"/>
    </xf>
    <xf numFmtId="0" fontId="15" fillId="8" borderId="30" xfId="0" applyFont="1" applyFill="1" applyBorder="1" applyAlignment="1">
      <alignment horizontal="center" vertical="center" wrapText="1" readingOrder="1"/>
    </xf>
    <xf numFmtId="0" fontId="9" fillId="0" borderId="17" xfId="0" applyFont="1" applyBorder="1" applyAlignment="1" applyProtection="1">
      <alignment vertical="center" wrapText="1"/>
      <protection locked="0"/>
    </xf>
    <xf numFmtId="0" fontId="3" fillId="9" borderId="1" xfId="0" applyFont="1" applyFill="1" applyBorder="1" applyAlignment="1">
      <alignment vertical="top" wrapText="1"/>
    </xf>
    <xf numFmtId="0" fontId="3" fillId="9" borderId="5" xfId="0" applyFont="1" applyFill="1" applyBorder="1" applyAlignment="1">
      <alignment vertical="top" wrapText="1"/>
    </xf>
    <xf numFmtId="0" fontId="3" fillId="9" borderId="9" xfId="0" applyFont="1" applyFill="1" applyBorder="1" applyAlignment="1">
      <alignment vertical="top" wrapText="1"/>
    </xf>
    <xf numFmtId="0" fontId="2" fillId="0" borderId="17" xfId="0" applyFont="1" applyBorder="1"/>
    <xf numFmtId="0" fontId="10" fillId="6" borderId="19" xfId="0" applyFont="1" applyFill="1" applyBorder="1" applyAlignment="1">
      <alignment horizontal="center" vertical="center" wrapText="1"/>
    </xf>
    <xf numFmtId="10" fontId="21" fillId="7" borderId="26" xfId="2" applyNumberFormat="1" applyFont="1" applyFill="1" applyBorder="1" applyAlignment="1" applyProtection="1">
      <alignment horizontal="center" vertical="center" wrapText="1" readingOrder="1"/>
      <protection locked="0"/>
    </xf>
    <xf numFmtId="167" fontId="21" fillId="7" borderId="23" xfId="0" applyNumberFormat="1" applyFont="1" applyFill="1" applyBorder="1" applyAlignment="1" applyProtection="1">
      <alignment horizontal="center" vertical="center" wrapText="1" readingOrder="1"/>
      <protection locked="0"/>
    </xf>
    <xf numFmtId="0" fontId="23" fillId="0" borderId="35" xfId="0" applyFont="1" applyBorder="1" applyAlignment="1">
      <alignment horizontal="left" vertical="center" wrapText="1" readingOrder="1"/>
    </xf>
    <xf numFmtId="165" fontId="24" fillId="0" borderId="26" xfId="0" applyNumberFormat="1" applyFont="1" applyBorder="1" applyAlignment="1" applyProtection="1">
      <alignment horizontal="center" vertical="center" wrapText="1" readingOrder="1"/>
      <protection locked="0"/>
    </xf>
    <xf numFmtId="166" fontId="24" fillId="0" borderId="26" xfId="0" applyNumberFormat="1" applyFont="1" applyBorder="1" applyAlignment="1" applyProtection="1">
      <alignment horizontal="center" vertical="center" wrapText="1" readingOrder="1"/>
      <protection locked="0"/>
    </xf>
    <xf numFmtId="0" fontId="11" fillId="0" borderId="36" xfId="0" applyFont="1" applyBorder="1" applyAlignment="1">
      <alignment vertical="top" wrapText="1"/>
    </xf>
    <xf numFmtId="0" fontId="11" fillId="0" borderId="37" xfId="0" applyFont="1" applyBorder="1" applyAlignment="1">
      <alignment vertical="top" wrapText="1"/>
    </xf>
    <xf numFmtId="0" fontId="19" fillId="0" borderId="0" xfId="0" applyFont="1" applyAlignment="1" applyProtection="1">
      <alignment horizontal="left" vertical="center" wrapText="1"/>
      <protection locked="0"/>
    </xf>
    <xf numFmtId="0" fontId="11" fillId="0" borderId="32" xfId="0" applyFont="1" applyBorder="1" applyProtection="1">
      <protection locked="0"/>
    </xf>
    <xf numFmtId="0" fontId="27" fillId="0" borderId="0" xfId="0" applyFont="1" applyProtection="1">
      <protection locked="0"/>
    </xf>
    <xf numFmtId="3" fontId="24" fillId="0" borderId="36" xfId="0" applyNumberFormat="1" applyFont="1" applyBorder="1" applyAlignment="1">
      <alignment horizontal="center" vertical="center" wrapText="1"/>
    </xf>
    <xf numFmtId="4" fontId="24" fillId="0" borderId="36" xfId="0" applyNumberFormat="1" applyFont="1" applyBorder="1" applyAlignment="1">
      <alignment horizontal="center" vertical="center" wrapText="1"/>
    </xf>
    <xf numFmtId="0" fontId="27" fillId="0" borderId="36" xfId="0" applyFont="1" applyBorder="1" applyAlignment="1">
      <alignment horizontal="center" vertical="center" wrapText="1"/>
    </xf>
    <xf numFmtId="10" fontId="24" fillId="7" borderId="26" xfId="2" applyNumberFormat="1" applyFont="1" applyFill="1" applyBorder="1" applyAlignment="1" applyProtection="1">
      <alignment horizontal="center" vertical="center" wrapText="1" readingOrder="1"/>
      <protection locked="0"/>
    </xf>
    <xf numFmtId="167" fontId="24" fillId="7" borderId="23" xfId="0" applyNumberFormat="1" applyFont="1" applyFill="1" applyBorder="1" applyAlignment="1" applyProtection="1">
      <alignment horizontal="center" vertical="center" wrapText="1" readingOrder="1"/>
      <protection locked="0"/>
    </xf>
    <xf numFmtId="0" fontId="27" fillId="0" borderId="0" xfId="0" applyFont="1" applyAlignment="1" applyProtection="1">
      <alignment vertical="center" wrapText="1"/>
      <protection locked="0"/>
    </xf>
    <xf numFmtId="0" fontId="26" fillId="0" borderId="0" xfId="0" applyFont="1" applyProtection="1">
      <protection locked="0"/>
    </xf>
    <xf numFmtId="0" fontId="26" fillId="0" borderId="39" xfId="0" applyFont="1" applyBorder="1" applyAlignment="1" applyProtection="1">
      <alignment horizontal="center"/>
      <protection locked="0"/>
    </xf>
    <xf numFmtId="0" fontId="7" fillId="4" borderId="17" xfId="0" applyFont="1" applyFill="1" applyBorder="1" applyAlignment="1">
      <alignment horizontal="left" vertical="center"/>
    </xf>
    <xf numFmtId="0" fontId="7" fillId="4" borderId="0" xfId="0" applyFont="1" applyFill="1" applyAlignment="1">
      <alignment horizontal="left" vertical="center"/>
    </xf>
    <xf numFmtId="0" fontId="7" fillId="4" borderId="18" xfId="0" applyFont="1" applyFill="1" applyBorder="1" applyAlignment="1">
      <alignment horizontal="left" vertical="center"/>
    </xf>
    <xf numFmtId="0" fontId="8" fillId="5" borderId="17" xfId="0" applyFont="1" applyFill="1" applyBorder="1" applyAlignment="1">
      <alignment horizontal="left" vertical="center"/>
    </xf>
    <xf numFmtId="0" fontId="8" fillId="5" borderId="0" xfId="0" applyFont="1" applyFill="1" applyAlignment="1">
      <alignment horizontal="left" vertical="center"/>
    </xf>
    <xf numFmtId="0" fontId="8" fillId="5" borderId="18" xfId="0" applyFont="1" applyFill="1" applyBorder="1" applyAlignment="1">
      <alignment horizontal="left" vertical="center"/>
    </xf>
    <xf numFmtId="0" fontId="19" fillId="0" borderId="0" xfId="0" applyFont="1" applyAlignment="1" applyProtection="1">
      <alignment horizontal="left" vertical="center" wrapText="1"/>
      <protection locked="0"/>
    </xf>
    <xf numFmtId="0" fontId="19" fillId="0" borderId="18" xfId="0" applyFont="1" applyBorder="1" applyAlignment="1" applyProtection="1">
      <alignment horizontal="left" vertical="center" wrapText="1"/>
      <protection locked="0"/>
    </xf>
    <xf numFmtId="0" fontId="8" fillId="5" borderId="17" xfId="0" applyFont="1" applyFill="1" applyBorder="1" applyAlignment="1">
      <alignment horizontal="left" vertical="center" wrapText="1"/>
    </xf>
    <xf numFmtId="0" fontId="8" fillId="5" borderId="0" xfId="0" applyFont="1" applyFill="1" applyAlignment="1">
      <alignment horizontal="left" vertical="center" wrapText="1"/>
    </xf>
    <xf numFmtId="0" fontId="8" fillId="5" borderId="18" xfId="0" applyFont="1" applyFill="1" applyBorder="1" applyAlignment="1">
      <alignment horizontal="left" vertical="center" wrapText="1"/>
    </xf>
    <xf numFmtId="0" fontId="19" fillId="0" borderId="31" xfId="0" applyFont="1" applyBorder="1" applyAlignment="1" applyProtection="1">
      <alignment horizontal="left" vertical="center" wrapText="1"/>
      <protection locked="0"/>
    </xf>
    <xf numFmtId="0" fontId="19" fillId="0" borderId="32" xfId="0" applyFont="1" applyBorder="1" applyAlignment="1" applyProtection="1">
      <alignment horizontal="left" vertical="center" wrapText="1"/>
      <protection locked="0"/>
    </xf>
    <xf numFmtId="0" fontId="19" fillId="0" borderId="33" xfId="0" applyFont="1" applyBorder="1" applyAlignment="1" applyProtection="1">
      <alignment horizontal="left" vertical="center" wrapText="1"/>
      <protection locked="0"/>
    </xf>
    <xf numFmtId="0" fontId="17" fillId="0" borderId="0" xfId="0" applyFont="1" applyAlignment="1">
      <alignment horizontal="left" vertical="center" wrapText="1"/>
    </xf>
    <xf numFmtId="0" fontId="27" fillId="0" borderId="0" xfId="0" applyFont="1" applyAlignment="1" applyProtection="1">
      <alignment horizontal="center" vertical="center" wrapText="1"/>
      <protection locked="0"/>
    </xf>
    <xf numFmtId="0" fontId="22" fillId="0" borderId="35" xfId="0" applyFont="1" applyBorder="1" applyAlignment="1">
      <alignment horizontal="left" vertical="center" wrapText="1" readingOrder="1"/>
    </xf>
    <xf numFmtId="0" fontId="11" fillId="0" borderId="36" xfId="0" applyFont="1" applyBorder="1" applyAlignment="1">
      <alignment vertical="top" wrapText="1"/>
    </xf>
    <xf numFmtId="0" fontId="11" fillId="0" borderId="37" xfId="0" applyFont="1" applyBorder="1" applyAlignment="1">
      <alignment vertical="top" wrapText="1"/>
    </xf>
    <xf numFmtId="0" fontId="13" fillId="6" borderId="21" xfId="0" applyFont="1" applyFill="1" applyBorder="1" applyAlignment="1">
      <alignment horizontal="center" vertical="center" wrapText="1" readingOrder="1"/>
    </xf>
    <xf numFmtId="0" fontId="13" fillId="6" borderId="22" xfId="0" applyFont="1" applyFill="1" applyBorder="1" applyAlignment="1">
      <alignment horizontal="center" vertical="center" wrapText="1" readingOrder="1"/>
    </xf>
    <xf numFmtId="0" fontId="13" fillId="6" borderId="23" xfId="0" applyFont="1" applyFill="1" applyBorder="1" applyAlignment="1">
      <alignment horizontal="center" vertical="center" wrapText="1" readingOrder="1"/>
    </xf>
    <xf numFmtId="0" fontId="13" fillId="6" borderId="34" xfId="0" applyFont="1" applyFill="1" applyBorder="1" applyAlignment="1">
      <alignment horizontal="center" vertical="center" wrapText="1" readingOrder="1"/>
    </xf>
    <xf numFmtId="0" fontId="13" fillId="6" borderId="24" xfId="0" applyFont="1" applyFill="1" applyBorder="1" applyAlignment="1">
      <alignment horizontal="center" vertical="center" wrapText="1" readingOrder="1"/>
    </xf>
    <xf numFmtId="39" fontId="11" fillId="0" borderId="25" xfId="1" applyNumberFormat="1" applyFont="1" applyFill="1" applyBorder="1" applyAlignment="1" applyProtection="1">
      <alignment horizontal="center" vertical="center" wrapText="1" readingOrder="1"/>
      <protection locked="0"/>
    </xf>
    <xf numFmtId="39" fontId="11" fillId="0" borderId="26" xfId="1" applyNumberFormat="1" applyFont="1" applyFill="1" applyBorder="1" applyAlignment="1" applyProtection="1">
      <alignment horizontal="center" vertical="center" wrapText="1" readingOrder="1"/>
      <protection locked="0"/>
    </xf>
    <xf numFmtId="39" fontId="11" fillId="0" borderId="23" xfId="1" applyNumberFormat="1" applyFont="1" applyFill="1" applyBorder="1" applyAlignment="1" applyProtection="1">
      <alignment horizontal="center" vertical="center" wrapText="1" readingOrder="1"/>
      <protection locked="0"/>
    </xf>
    <xf numFmtId="39" fontId="11" fillId="0" borderId="34" xfId="1" applyNumberFormat="1" applyFont="1" applyFill="1" applyBorder="1" applyAlignment="1" applyProtection="1">
      <alignment horizontal="center" vertical="center" wrapText="1" readingOrder="1"/>
      <protection locked="0"/>
    </xf>
    <xf numFmtId="39" fontId="11" fillId="0" borderId="22" xfId="1" applyNumberFormat="1" applyFont="1" applyFill="1" applyBorder="1" applyAlignment="1" applyProtection="1">
      <alignment horizontal="center" vertical="center" wrapText="1" readingOrder="1"/>
      <protection locked="0"/>
    </xf>
    <xf numFmtId="10" fontId="11" fillId="7" borderId="26" xfId="2" applyNumberFormat="1" applyFont="1" applyFill="1" applyBorder="1" applyAlignment="1" applyProtection="1">
      <alignment horizontal="center" vertical="center" wrapText="1" readingOrder="1"/>
    </xf>
    <xf numFmtId="10" fontId="11" fillId="7" borderId="27" xfId="2" applyNumberFormat="1" applyFont="1" applyFill="1" applyBorder="1" applyAlignment="1" applyProtection="1">
      <alignment horizontal="center" vertical="center" wrapText="1" readingOrder="1"/>
    </xf>
    <xf numFmtId="0" fontId="14" fillId="8" borderId="26" xfId="0" applyFont="1" applyFill="1" applyBorder="1" applyAlignment="1">
      <alignment horizontal="center" vertical="center" wrapText="1" readingOrder="1"/>
    </xf>
    <xf numFmtId="0" fontId="11" fillId="6" borderId="26" xfId="0" applyFont="1" applyFill="1" applyBorder="1" applyAlignment="1">
      <alignment vertical="top" wrapText="1"/>
    </xf>
    <xf numFmtId="0" fontId="11" fillId="6" borderId="27" xfId="0" applyFont="1" applyFill="1" applyBorder="1" applyAlignment="1">
      <alignment vertical="top" wrapText="1"/>
    </xf>
    <xf numFmtId="0" fontId="0" fillId="0" borderId="0" xfId="0" applyAlignment="1" applyProtection="1">
      <alignment horizontal="left" vertical="center" wrapText="1"/>
      <protection locked="0"/>
    </xf>
    <xf numFmtId="0" fontId="0" fillId="0" borderId="18" xfId="0" applyBorder="1" applyAlignment="1" applyProtection="1">
      <alignment horizontal="left" vertical="center" wrapText="1"/>
      <protection locked="0"/>
    </xf>
    <xf numFmtId="0" fontId="10" fillId="6" borderId="20" xfId="0" applyFont="1" applyFill="1" applyBorder="1" applyAlignment="1">
      <alignment horizontal="center" vertical="center" wrapText="1"/>
    </xf>
    <xf numFmtId="0" fontId="10" fillId="6" borderId="20" xfId="0" applyFont="1" applyFill="1" applyBorder="1" applyAlignment="1">
      <alignment horizontal="left" vertical="center" wrapText="1"/>
    </xf>
    <xf numFmtId="0" fontId="0" fillId="0" borderId="0" xfId="0" applyAlignment="1" applyProtection="1">
      <alignment vertical="center" wrapText="1"/>
      <protection locked="0"/>
    </xf>
    <xf numFmtId="0" fontId="0" fillId="0" borderId="18" xfId="0" applyBorder="1" applyAlignment="1" applyProtection="1">
      <alignment vertical="center" wrapText="1"/>
      <protection locked="0"/>
    </xf>
    <xf numFmtId="0" fontId="20" fillId="0" borderId="40" xfId="0" applyFont="1" applyBorder="1" applyAlignment="1">
      <alignment horizontal="left" vertical="center" wrapText="1" readingOrder="1"/>
    </xf>
    <xf numFmtId="0" fontId="20" fillId="0" borderId="36" xfId="0" applyFont="1" applyBorder="1" applyAlignment="1">
      <alignment horizontal="left" vertical="center" wrapText="1" readingOrder="1"/>
    </xf>
    <xf numFmtId="0" fontId="20" fillId="0" borderId="38" xfId="0" applyFont="1" applyBorder="1" applyAlignment="1">
      <alignment horizontal="left" vertical="center" wrapText="1" readingOrder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6" xfId="0" applyBorder="1" applyAlignment="1">
      <alignment horizontal="center"/>
    </xf>
    <xf numFmtId="0" fontId="0" fillId="3" borderId="17" xfId="0" applyFill="1" applyBorder="1" applyAlignment="1">
      <alignment horizontal="center"/>
    </xf>
    <xf numFmtId="0" fontId="0" fillId="3" borderId="0" xfId="0" applyFill="1" applyAlignment="1">
      <alignment horizontal="center"/>
    </xf>
    <xf numFmtId="0" fontId="0" fillId="3" borderId="18" xfId="0" applyFill="1" applyBorder="1" applyAlignment="1">
      <alignment horizontal="center"/>
    </xf>
    <xf numFmtId="0" fontId="20" fillId="0" borderId="40" xfId="0" applyFont="1" applyBorder="1" applyAlignment="1">
      <alignment vertical="center" wrapText="1" readingOrder="1"/>
    </xf>
    <xf numFmtId="0" fontId="20" fillId="0" borderId="36" xfId="0" applyFont="1" applyBorder="1" applyAlignment="1">
      <alignment vertical="center" wrapText="1" readingOrder="1"/>
    </xf>
    <xf numFmtId="0" fontId="20" fillId="0" borderId="38" xfId="0" applyFont="1" applyBorder="1" applyAlignment="1">
      <alignment vertical="center" wrapText="1" readingOrder="1"/>
    </xf>
    <xf numFmtId="0" fontId="25" fillId="0" borderId="0" xfId="0" applyFont="1" applyAlignment="1" applyProtection="1">
      <alignment horizontal="center"/>
      <protection locked="0"/>
    </xf>
    <xf numFmtId="0" fontId="25" fillId="0" borderId="39" xfId="0" applyFont="1" applyBorder="1" applyAlignment="1" applyProtection="1">
      <alignment horizontal="center" wrapText="1"/>
      <protection locked="0"/>
    </xf>
  </cellXfs>
  <cellStyles count="3">
    <cellStyle name="Millares" xfId="1" builtinId="3"/>
    <cellStyle name="Normal" xfId="0" builtinId="0"/>
    <cellStyle name="Porcentaje" xfId="2" builtinId="5"/>
  </cellStyles>
  <dxfs count="60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167" formatCode="[$-10409]0.00%"/>
      <fill>
        <patternFill patternType="solid">
          <fgColor indexed="64"/>
          <bgColor theme="6" tint="0.79998168889431442"/>
        </patternFill>
      </fill>
      <alignment horizontal="center" vertical="center" textRotation="0" wrapText="1" indent="0" justifyLastLine="0" shrinkToFit="0" readingOrder="1"/>
      <border diagonalUp="0" diagonalDown="0">
        <left style="thin">
          <color theme="0" tint="-0.34998626667073579"/>
        </left>
        <right/>
        <top style="thin">
          <color theme="0" tint="-0.34998626667073579"/>
        </top>
        <bottom style="thin">
          <color theme="0" tint="-0.34998626667073579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14" formatCode="0.00%"/>
      <fill>
        <patternFill patternType="solid">
          <fgColor indexed="64"/>
          <bgColor theme="6" tint="0.79998168889431442"/>
        </patternFill>
      </fill>
      <alignment horizontal="center" vertical="center" textRotation="0" wrapText="1" indent="0" justifyLastLine="0" shrinkToFit="0" readingOrder="1"/>
      <border diagonalUp="0" diagonalDown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166" formatCode="[$-10409]#,##0.00;\-#,##0.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  <border diagonalUp="0" diagonalDown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165" formatCode="[$-10409]#,##0;\-#,##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auto="1"/>
        <name val="Calibri"/>
        <scheme val="none"/>
      </font>
      <numFmt numFmtId="35" formatCode="_(* #,##0.00_);_(* \(#,##0.00\);_(* &quot;-&quot;??_);_(@_)"/>
      <alignment horizontal="center" vertical="center" textRotation="0" wrapText="1" indent="0" justifyLastLine="0" shrinkToFit="0" readingOrder="1"/>
      <border diagonalUp="0" diagonalDown="0" outline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auto="1"/>
        <name val="Calibri"/>
        <scheme val="none"/>
      </font>
      <numFmt numFmtId="166" formatCode="[$-10409]#,##0.00;\-#,##0.00"/>
      <alignment horizontal="center" vertical="center" textRotation="0" wrapText="1" indent="0" justifyLastLine="0" shrinkToFit="0" readingOrder="1"/>
      <border diagonalUp="0" diagonalDown="0" outline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166" formatCode="[$-10409]#,##0.00;\-#,##0.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  <border diagonalUp="0" diagonalDown="0" outline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165" formatCode="[$-10409]#,##0;\-#,##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  <border diagonalUp="0" diagonalDown="0" outline="0">
        <left style="thin">
          <color rgb="FFD3D3D3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4D4D4D"/>
        <name val="Calibr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rgb="FFD3D3D3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4D4D4D"/>
        <name val="Calibr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 outline="0">
        <left/>
        <right style="thin">
          <color rgb="FFD3D3D3"/>
        </right>
        <top style="thin">
          <color theme="0" tint="-0.34998626667073579"/>
        </top>
        <bottom style="thin">
          <color theme="0" tint="-0.34998626667073579"/>
        </bottom>
      </border>
      <protection locked="0" hidden="0"/>
    </dxf>
    <dxf>
      <border outline="0">
        <top style="thin">
          <color rgb="FFA6A6A6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A6A6A6"/>
        </top>
        <bottom style="thin">
          <color rgb="FFA6A6A6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0" formatCode="General"/>
      <fill>
        <patternFill patternType="none">
          <fgColor rgb="FF000000"/>
          <bgColor rgb="FFFFFFFF"/>
        </patternFill>
      </fill>
      <alignment horizontal="center" vertical="center" textRotation="0" wrapText="1" indent="0" justifyLastLine="0" shrinkToFit="0" readingOrder="1"/>
      <protection locked="0" hidden="0"/>
    </dxf>
    <dxf>
      <border outline="0">
        <bottom style="thin">
          <color rgb="FFA6A6A6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0" formatCode="General"/>
      <fill>
        <patternFill patternType="solid">
          <fgColor rgb="FFF5F5F5"/>
          <bgColor theme="0" tint="-0.14999847407452621"/>
        </patternFill>
      </fill>
      <alignment horizontal="center" vertical="center" textRotation="0" wrapText="1" indent="0" justifyLastLine="0" shrinkToFit="0" readingOrder="1"/>
      <border diagonalUp="0" diagonalDown="0">
        <left style="thin">
          <color theme="0" tint="-0.34998626667073579"/>
        </left>
        <right style="thin">
          <color theme="0" tint="-0.34998626667073579"/>
        </right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auto="1"/>
        <name val="Calibri"/>
        <family val="2"/>
        <scheme val="none"/>
      </font>
      <numFmt numFmtId="167" formatCode="[$-10409]0.00%"/>
      <fill>
        <patternFill patternType="solid">
          <fgColor indexed="64"/>
          <bgColor theme="6" tint="0.79998168889431442"/>
        </patternFill>
      </fill>
      <alignment horizontal="center" vertical="center" textRotation="0" wrapText="1" indent="0" justifyLastLine="0" shrinkToFit="0" readingOrder="1"/>
      <border diagonalUp="0" diagonalDown="0" outline="0">
        <left style="thin">
          <color theme="0" tint="-0.34998626667073579"/>
        </left>
        <right/>
        <top style="thin">
          <color theme="0" tint="-0.34998626667073579"/>
        </top>
        <bottom style="thin">
          <color theme="0" tint="-0.34998626667073579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auto="1"/>
        <name val="Calibri"/>
        <family val="2"/>
        <scheme val="none"/>
      </font>
      <numFmt numFmtId="14" formatCode="0.00%"/>
      <fill>
        <patternFill patternType="solid">
          <fgColor indexed="64"/>
          <bgColor theme="6" tint="0.79998168889431442"/>
        </patternFill>
      </fill>
      <alignment horizontal="center" vertical="center" textRotation="0" wrapText="1" indent="0" justifyLastLine="0" shrinkToFit="0" readingOrder="1"/>
      <border diagonalUp="0" diagonalDown="0" outline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auto="1"/>
        <name val="Calibri"/>
        <scheme val="none"/>
      </font>
      <numFmt numFmtId="165" formatCode="[$-10409]#,##0;\-#,##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  <border diagonalUp="0" diagonalDown="0" outline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auto="1"/>
        <name val="Calibri"/>
        <scheme val="none"/>
      </font>
      <numFmt numFmtId="165" formatCode="[$-10409]#,##0;\-#,##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  <border diagonalUp="0" diagonalDown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auto="1"/>
        <name val="Calibri"/>
        <scheme val="none"/>
      </font>
      <numFmt numFmtId="35" formatCode="_(* #,##0.00_);_(* \(#,##0.00\);_(* &quot;-&quot;??_);_(@_)"/>
      <alignment horizontal="center" vertical="center" textRotation="0" wrapText="1" indent="0" justifyLastLine="0" shrinkToFit="0" readingOrder="1"/>
      <border diagonalUp="0" diagonalDown="0" outline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auto="1"/>
        <name val="Calibri"/>
        <scheme val="none"/>
      </font>
      <numFmt numFmtId="166" formatCode="[$-10409]#,##0.00;\-#,##0.00"/>
      <alignment horizontal="center" vertical="center" textRotation="0" wrapText="1" indent="0" justifyLastLine="0" shrinkToFit="0" readingOrder="1"/>
      <border diagonalUp="0" diagonalDown="0" outline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auto="1"/>
        <name val="Calibri"/>
        <scheme val="none"/>
      </font>
      <numFmt numFmtId="166" formatCode="[$-10409]#,##0.00;\-#,##0.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  <border diagonalUp="0" diagonalDown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auto="1"/>
        <name val="Calibri"/>
        <scheme val="none"/>
      </font>
      <numFmt numFmtId="165" formatCode="[$-10409]#,##0;\-#,##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  <border diagonalUp="0" diagonalDown="0" outline="0">
        <left style="thin">
          <color rgb="FFD3D3D3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4D4D4D"/>
        <name val="Calibri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rgb="FFD3D3D3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4D4D4D"/>
        <name val="Calibri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0"/>
      <border diagonalUp="0" diagonalDown="0" outline="0">
        <left/>
        <right style="thin">
          <color rgb="FFD3D3D3"/>
        </right>
        <top style="thin">
          <color theme="0" tint="-0.34998626667073579"/>
        </top>
        <bottom style="thin">
          <color theme="0" tint="-0.34998626667073579"/>
        </bottom>
      </border>
      <protection locked="0" hidden="0"/>
    </dxf>
    <dxf>
      <border outline="0">
        <top style="thin">
          <color rgb="FFA6A6A6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A6A6A6"/>
        </top>
        <bottom style="thin">
          <color rgb="FFA6A6A6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0" formatCode="General"/>
      <fill>
        <patternFill patternType="none">
          <fgColor rgb="FF000000"/>
          <bgColor rgb="FFFFFFFF"/>
        </patternFill>
      </fill>
      <alignment horizontal="center" vertical="center" textRotation="0" wrapText="1" indent="0" justifyLastLine="0" shrinkToFit="0" readingOrder="1"/>
      <protection locked="0" hidden="0"/>
    </dxf>
    <dxf>
      <border outline="0">
        <bottom style="thin">
          <color rgb="FFA6A6A6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0" formatCode="General"/>
      <fill>
        <patternFill patternType="solid">
          <fgColor rgb="FFF5F5F5"/>
          <bgColor theme="0" tint="-0.14999847407452621"/>
        </patternFill>
      </fill>
      <alignment horizontal="center" vertical="center" textRotation="0" wrapText="1" indent="0" justifyLastLine="0" shrinkToFit="0" readingOrder="1"/>
      <border diagonalUp="0" diagonalDown="0">
        <left style="thin">
          <color theme="0" tint="-0.34998626667073579"/>
        </left>
        <right style="thin">
          <color theme="0" tint="-0.34998626667073579"/>
        </right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auto="1"/>
        <name val="Calibri"/>
        <family val="2"/>
        <scheme val="none"/>
      </font>
      <numFmt numFmtId="167" formatCode="[$-10409]0.00%"/>
      <fill>
        <patternFill patternType="solid">
          <fgColor indexed="64"/>
          <bgColor theme="6" tint="0.79998168889431442"/>
        </patternFill>
      </fill>
      <alignment horizontal="center" vertical="center" textRotation="0" wrapText="1" indent="0" justifyLastLine="0" shrinkToFit="0" readingOrder="1"/>
      <border diagonalUp="0" diagonalDown="0" outline="0">
        <left style="thin">
          <color theme="0" tint="-0.34998626667073579"/>
        </left>
        <right/>
        <top style="thin">
          <color theme="0" tint="-0.34998626667073579"/>
        </top>
        <bottom style="thin">
          <color theme="0" tint="-0.34998626667073579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auto="1"/>
        <name val="Calibri"/>
        <family val="2"/>
        <scheme val="none"/>
      </font>
      <numFmt numFmtId="14" formatCode="0.00%"/>
      <fill>
        <patternFill patternType="solid">
          <fgColor indexed="64"/>
          <bgColor theme="6" tint="0.79998168889431442"/>
        </patternFill>
      </fill>
      <alignment horizontal="center" vertical="center" textRotation="0" wrapText="1" indent="0" justifyLastLine="0" shrinkToFit="0" readingOrder="1"/>
      <border diagonalUp="0" diagonalDown="0" outline="0">
        <left/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auto="1"/>
        <name val="Calibri"/>
        <scheme val="none"/>
      </font>
      <numFmt numFmtId="166" formatCode="[$-10409]#,##0.00;\-#,##0.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  <border diagonalUp="0" diagonalDown="0" outline="0">
        <left/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family val="2"/>
        <scheme val="none"/>
      </font>
      <numFmt numFmtId="165" formatCode="[$-10409]#,##0;\-#,##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 tint="-0.34998626667073579"/>
        </left>
        <right/>
        <top style="thin">
          <color theme="0" tint="-0.34998626667073579"/>
        </top>
        <bottom style="thin">
          <color theme="0" tint="-0.34998626667073579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auto="1"/>
        <name val="Calibri"/>
        <scheme val="none"/>
      </font>
      <numFmt numFmtId="35" formatCode="_(* #,##0.00_);_(* \(#,##0.00\);_(* &quot;-&quot;??_);_(@_)"/>
      <alignment horizontal="center" vertical="center" textRotation="0" wrapText="1" indent="0" justifyLastLine="0" shrinkToFit="0" readingOrder="1"/>
      <border diagonalUp="0" diagonalDown="0" outline="0">
        <left style="thin">
          <color theme="0" tint="-0.34998626667073579"/>
        </left>
        <right/>
        <top style="thin">
          <color theme="0" tint="-0.34998626667073579"/>
        </top>
        <bottom style="thin">
          <color theme="0" tint="-0.34998626667073579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auto="1"/>
        <name val="Calibri"/>
        <scheme val="none"/>
      </font>
      <numFmt numFmtId="166" formatCode="[$-10409]#,##0.00;\-#,##0.00"/>
      <alignment horizontal="center" vertical="center" textRotation="0" wrapText="1" indent="0" justifyLastLine="0" shrinkToFit="0" readingOrder="1"/>
      <border diagonalUp="0" diagonalDown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auto="1"/>
        <name val="Calibri"/>
        <scheme val="none"/>
      </font>
      <numFmt numFmtId="166" formatCode="[$-10409]#,##0.00;\-#,##0.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  <border diagonalUp="0" diagonalDown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auto="1"/>
        <name val="Calibri"/>
        <scheme val="none"/>
      </font>
      <numFmt numFmtId="166" formatCode="[$-10409]#,##0.00;\-#,##0.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  <border diagonalUp="0" diagonalDown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4D4D4D"/>
        <name val="Calibr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rgb="FFD3D3D3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4D4D4D"/>
        <name val="Calibr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 outline="0">
        <left/>
        <right style="thin">
          <color rgb="FFD3D3D3"/>
        </right>
        <top style="thin">
          <color theme="0" tint="-0.34998626667073579"/>
        </top>
        <bottom style="thin">
          <color theme="0" tint="-0.34998626667073579"/>
        </bottom>
      </border>
      <protection locked="0" hidden="0"/>
    </dxf>
    <dxf>
      <border outline="0">
        <top style="thin">
          <color rgb="FFA6A6A6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A6A6A6"/>
        </top>
        <bottom style="thin">
          <color rgb="FFA6A6A6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0" formatCode="General"/>
      <fill>
        <patternFill patternType="none">
          <fgColor rgb="FF000000"/>
          <bgColor rgb="FFFFFFFF"/>
        </patternFill>
      </fill>
      <alignment horizontal="center" vertical="center" textRotation="0" wrapText="1" indent="0" justifyLastLine="0" shrinkToFit="0" readingOrder="1"/>
      <protection locked="0" hidden="0"/>
    </dxf>
    <dxf>
      <border outline="0">
        <bottom style="thin">
          <color rgb="FFA6A6A6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0" formatCode="General"/>
      <fill>
        <patternFill patternType="solid">
          <fgColor rgb="FFF5F5F5"/>
          <bgColor theme="0" tint="-0.14999847407452621"/>
        </patternFill>
      </fill>
      <alignment horizontal="center" vertical="center" textRotation="0" wrapText="1" indent="0" justifyLastLine="0" shrinkToFit="0" readingOrder="1"/>
      <border diagonalUp="0" diagonalDown="0">
        <left style="thin">
          <color theme="0" tint="-0.34998626667073579"/>
        </left>
        <right style="thin">
          <color theme="0" tint="-0.34998626667073579"/>
        </right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167" formatCode="[$-10409]0.00%"/>
      <fill>
        <patternFill patternType="solid">
          <fgColor indexed="64"/>
          <bgColor theme="6" tint="0.79998168889431442"/>
        </patternFill>
      </fill>
      <alignment horizontal="center" vertical="center" textRotation="0" wrapText="1" indent="0" justifyLastLine="0" shrinkToFit="0" readingOrder="1"/>
      <border diagonalUp="0" diagonalDown="0">
        <left style="thin">
          <color theme="0" tint="-0.34998626667073579"/>
        </left>
        <right/>
        <top style="thin">
          <color theme="0" tint="-0.34998626667073579"/>
        </top>
        <bottom style="thin">
          <color theme="0" tint="-0.34998626667073579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14" formatCode="0.00%"/>
      <fill>
        <patternFill patternType="solid">
          <fgColor indexed="64"/>
          <bgColor theme="6" tint="0.79998168889431442"/>
        </patternFill>
      </fill>
      <alignment horizontal="center" vertical="center" textRotation="0" wrapText="1" indent="0" justifyLastLine="0" shrinkToFit="0" readingOrder="1"/>
      <border diagonalUp="0" diagonalDown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auto="1"/>
        <name val="Calibri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/>
        <right/>
        <top style="thin">
          <color rgb="FFD3D3D3"/>
        </top>
        <bottom style="thin">
          <color rgb="FFD3D3D3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auto="1"/>
        <name val="Calibri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/>
        <right/>
        <top style="thin">
          <color rgb="FFD3D3D3"/>
        </top>
        <bottom style="thin">
          <color rgb="FFD3D3D3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auto="1"/>
        <name val="Calibri"/>
        <scheme val="none"/>
      </font>
      <numFmt numFmtId="3" formatCode="#,##0"/>
      <alignment horizontal="center" vertical="center" textRotation="0" wrapText="1" indent="0" justifyLastLine="0" shrinkToFit="0" readingOrder="0"/>
      <border diagonalUp="0" diagonalDown="0">
        <left/>
        <right/>
        <top style="thin">
          <color rgb="FFD3D3D3"/>
        </top>
        <bottom style="thin">
          <color rgb="FFD3D3D3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auto="1"/>
        <name val="Calibri"/>
        <scheme val="none"/>
      </font>
      <numFmt numFmtId="3" formatCode="#,##0"/>
      <alignment horizontal="center" vertical="center" textRotation="0" wrapText="1" indent="0" justifyLastLine="0" shrinkToFit="0" readingOrder="0"/>
      <border diagonalUp="0" diagonalDown="0">
        <left/>
        <right/>
        <top style="thin">
          <color rgb="FFD3D3D3"/>
        </top>
        <bottom style="thin">
          <color rgb="FFD3D3D3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auto="1"/>
        <name val="Calibri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/>
        <right/>
        <top style="thin">
          <color rgb="FFD3D3D3"/>
        </top>
        <bottom style="thin">
          <color rgb="FFD3D3D3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auto="1"/>
        <name val="Calibri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/>
        <right/>
        <top style="thin">
          <color rgb="FFD3D3D3"/>
        </top>
        <bottom style="thin">
          <color rgb="FFD3D3D3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4D4D4D"/>
        <name val="Calibr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rgb="FFD3D3D3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4D4D4D"/>
        <name val="Calibr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 outline="0">
        <left/>
        <right style="thin">
          <color rgb="FFD3D3D3"/>
        </right>
        <top style="thin">
          <color theme="0" tint="-0.34998626667073579"/>
        </top>
        <bottom style="thin">
          <color theme="0" tint="-0.34998626667073579"/>
        </bottom>
      </border>
      <protection locked="0" hidden="0"/>
    </dxf>
    <dxf>
      <border outline="0">
        <top style="thin">
          <color rgb="FFA6A6A6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A6A6A6"/>
        </top>
        <bottom style="thin">
          <color rgb="FFA6A6A6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0" formatCode="General"/>
      <fill>
        <patternFill patternType="none">
          <fgColor rgb="FF000000"/>
          <bgColor rgb="FFFFFFFF"/>
        </patternFill>
      </fill>
      <alignment horizontal="center" vertical="center" textRotation="0" wrapText="1" indent="0" justifyLastLine="0" shrinkToFit="0" readingOrder="1"/>
      <protection locked="0" hidden="0"/>
    </dxf>
    <dxf>
      <border outline="0">
        <bottom style="thin">
          <color rgb="FFA6A6A6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0" formatCode="General"/>
      <fill>
        <patternFill patternType="solid">
          <fgColor rgb="FFF5F5F5"/>
          <bgColor theme="0" tint="-0.14999847407452621"/>
        </patternFill>
      </fill>
      <alignment horizontal="center" vertical="center" textRotation="0" wrapText="1" indent="0" justifyLastLine="0" shrinkToFit="0" readingOrder="1"/>
      <border diagonalUp="0" diagonalDown="0">
        <left style="thin">
          <color theme="0" tint="-0.34998626667073579"/>
        </left>
        <right style="thin">
          <color theme="0" tint="-0.34998626667073579"/>
        </right>
        <top/>
        <bottom/>
      </border>
      <protection locked="1" hidden="0"/>
    </dxf>
  </dxfs>
  <tableStyles count="1" defaultTableStyle="TableStyleMedium2" defaultPivotStyle="PivotStyleLight16">
    <tableStyle name="Estilo de tabla 1" pivot="0" count="0" xr9:uid="{00000000-0011-0000-FFFF-FFFF00000000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86361</xdr:colOff>
      <xdr:row>0</xdr:row>
      <xdr:rowOff>1</xdr:rowOff>
    </xdr:from>
    <xdr:ext cx="1367789" cy="808496"/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6361" y="1"/>
          <a:ext cx="1367789" cy="808496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294156</xdr:colOff>
      <xdr:row>0</xdr:row>
      <xdr:rowOff>0</xdr:rowOff>
    </xdr:from>
    <xdr:ext cx="1245720" cy="736341"/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94156" y="0"/>
          <a:ext cx="1245720" cy="736341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280147</xdr:colOff>
      <xdr:row>0</xdr:row>
      <xdr:rowOff>0</xdr:rowOff>
    </xdr:from>
    <xdr:ext cx="1288677" cy="761733"/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0147" y="0"/>
          <a:ext cx="1288677" cy="761733"/>
        </a:xfrm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280147</xdr:colOff>
      <xdr:row>0</xdr:row>
      <xdr:rowOff>0</xdr:rowOff>
    </xdr:from>
    <xdr:ext cx="1288677" cy="761733"/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0147" y="0"/>
          <a:ext cx="1288677" cy="761733"/>
        </a:xfrm>
        <a:prstGeom prst="rect">
          <a:avLst/>
        </a:prstGeom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espaillat/Downloads/DEG-FORE013-Formulario-Informe-de-Evaluacion-Trimestral-de-Metas-Fisicas_28-marzo-2019%20(2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ormulario"/>
      <sheetName val="Historial de Cambios"/>
      <sheetName val="Validacion datos"/>
    </sheetNames>
    <sheetDataSet>
      <sheetData sheetId="0" refreshError="1"/>
      <sheetData sheetId="1" refreshError="1"/>
      <sheetData sheetId="2" refreshError="1">
        <row r="2">
          <cell r="A2">
            <v>1</v>
          </cell>
          <cell r="B2" t="str">
            <v>DESARROLLO INSTITUCIONAL</v>
          </cell>
        </row>
        <row r="3">
          <cell r="A3">
            <v>2</v>
          </cell>
          <cell r="B3" t="str">
            <v>DESARROLLO SOCIAL</v>
          </cell>
        </row>
        <row r="4">
          <cell r="A4">
            <v>3</v>
          </cell>
          <cell r="B4" t="str">
            <v>DESARROLLO PRODUCTIVO</v>
          </cell>
        </row>
        <row r="5">
          <cell r="A5">
            <v>4</v>
          </cell>
          <cell r="B5" t="str">
            <v>DESARROLLO SOSTENIBLE</v>
          </cell>
        </row>
        <row r="8">
          <cell r="A8">
            <v>1.1000000000000001</v>
          </cell>
          <cell r="B8" t="str">
            <v>Administración pública transparente, eficiente y orientada</v>
          </cell>
          <cell r="D8" t="str">
            <v>1.1.1</v>
          </cell>
          <cell r="E8" t="str">
            <v>Estructurar una administración pública eficiente que actúe con honestidad, transparencia y rendición de cuentas y se oriente a la obtención de resultados en beneficio de la sociedad y del desarrollo nacional y local</v>
          </cell>
        </row>
        <row r="9">
          <cell r="A9">
            <v>1.2</v>
          </cell>
          <cell r="B9" t="str">
            <v>Imperio de la ley y seguridad ciudadana</v>
          </cell>
          <cell r="D9" t="str">
            <v>1.1.2</v>
          </cell>
          <cell r="E9" t="str">
            <v>Impulsar el desarrollo local, provincial y regional, mediante el fortalecmimiento de las capacidades de planificación y gestión a los municipios, la participación de los actores sociales y la coordinación con otras instancias del Estado, a fin de potenciar los recursos locales y aprovechar las oportunidades de los mercados globales</v>
          </cell>
        </row>
        <row r="10">
          <cell r="A10">
            <v>1.3</v>
          </cell>
          <cell r="B10" t="str">
            <v>Democracia participativa y ciudadanía responsable</v>
          </cell>
          <cell r="D10" t="str">
            <v>1.2.1</v>
          </cell>
          <cell r="E10" t="str">
            <v>Fortalecer el respeto a la ley y sancionar su incumplimiento a través de un sistema de administración de justicia accesible a toda la población, eficiente en el despacho judicial y ágil en los procesos judiciales</v>
          </cell>
        </row>
        <row r="11">
          <cell r="A11">
            <v>1.4</v>
          </cell>
          <cell r="B11" t="str">
            <v>Seguridad y convivencia pacífica</v>
          </cell>
          <cell r="D11" t="str">
            <v>1.2.2</v>
          </cell>
          <cell r="E11" t="str">
            <v>Construir un clima de seguridad ciudadana basado en el combate a las múltiples causas que originan la delincuencia, la violencia en la convivencia social y el crimen organizado, mediante la articulación eficiente de las políticas de prevención, persecución y sanción</v>
          </cell>
        </row>
        <row r="12">
          <cell r="A12">
            <v>2.1</v>
          </cell>
          <cell r="B12" t="str">
            <v>Educación de calidad para todos y todas</v>
          </cell>
          <cell r="D12" t="str">
            <v>1.3.1</v>
          </cell>
          <cell r="E12" t="str">
            <v>Promover la calidad de la democracia, sus principios, instituciones y procedimientos, facilitando la participación institucional y organizada de la población y el ejercicio responsable de los derechos y deberes ciudadanos</v>
          </cell>
        </row>
        <row r="13">
          <cell r="A13">
            <v>2.2000000000000002</v>
          </cell>
          <cell r="B13" t="str">
            <v>Salud y seguridad social integral</v>
          </cell>
          <cell r="D13" t="str">
            <v>1.3.2</v>
          </cell>
          <cell r="E13" t="str">
            <v>Promover la consolidación del sistema electoral y de partidos políticos para garantizar la actuación responsable, democrática y transparente de los actores e instituciones del sistema político</v>
          </cell>
        </row>
        <row r="14">
          <cell r="A14">
            <v>2.2999999999999998</v>
          </cell>
          <cell r="B14" t="str">
            <v>Igualdad de derechos y oportunidades</v>
          </cell>
          <cell r="D14" t="str">
            <v>1.3.3</v>
          </cell>
          <cell r="E14" t="str">
            <v>Fortalecer las capacidades de control y fiscalización del Congreso Nacional para proteger los recursos públicos y asegurar su uso eficiente, eficaz y transparente</v>
          </cell>
        </row>
        <row r="15">
          <cell r="A15">
            <v>2.4</v>
          </cell>
          <cell r="B15" t="str">
            <v>Cohesión territorial</v>
          </cell>
          <cell r="D15" t="str">
            <v>1.4.1</v>
          </cell>
          <cell r="E15" t="str">
            <v>Garantizar la defensa de los intereses nacionales en los espacios terrestre, marítimo y aéreo</v>
          </cell>
        </row>
        <row r="16">
          <cell r="A16">
            <v>2.5</v>
          </cell>
          <cell r="B16" t="str">
            <v>Vivienda digna en entornos saludables</v>
          </cell>
          <cell r="D16" t="str">
            <v>1.4.2</v>
          </cell>
          <cell r="E16" t="str">
            <v>Consolidar las relaciones internacionales como instrumento de la promoción del desarrollo nacional, la convivencia pacífica, el desarrollo global, regional e insular sostenible y un orden internacional justo, en consonancia con los principios democráticos y el derecho internacional</v>
          </cell>
        </row>
        <row r="17">
          <cell r="A17">
            <v>2.6</v>
          </cell>
          <cell r="B17" t="str">
            <v>Cultura e identidad nacional en un mundo global</v>
          </cell>
          <cell r="D17" t="str">
            <v>2.1.1</v>
          </cell>
          <cell r="E17" t="str">
            <v>Implantar y garantizar un sistema educativo nacional de calidad</v>
          </cell>
        </row>
        <row r="18">
          <cell r="A18">
            <v>2.7</v>
          </cell>
          <cell r="B18" t="str">
            <v>Deportes y recreación física para el desarrollo humano</v>
          </cell>
          <cell r="D18" t="str">
            <v>2.1.2</v>
          </cell>
          <cell r="E18" t="str">
            <v>Universalizar la educación desde el nivel inicial hasta completar el nivel medio</v>
          </cell>
        </row>
        <row r="19">
          <cell r="A19">
            <v>3.1</v>
          </cell>
          <cell r="B19" t="str">
            <v>Economía articulada, innovadora y ambientalmente sostenible, con una estructura productiva que genera crecimiento alto y sostenido, con trabajo digno, que se inserta de forma competitiva en la economía global</v>
          </cell>
          <cell r="D19" t="str">
            <v>2.2.1</v>
          </cell>
          <cell r="E19" t="str">
            <v>Garantizar el derecho de la población al acceso a un modelo de atención integral, con calidad y calidez, que privilegie la promoción de la salud y la prevención de la enfermedad, mediante la consolidación del Sistema Nacional de Salud</v>
          </cell>
        </row>
        <row r="20">
          <cell r="A20">
            <v>3.2</v>
          </cell>
          <cell r="B20" t="str">
            <v>Energía confiable y ambientalmente sostenible</v>
          </cell>
          <cell r="D20" t="str">
            <v>2.2.2</v>
          </cell>
          <cell r="E20" t="str">
            <v>Universalizar el aseguramiento en salud para garantizar el acceso a servicios de salud y reducir el gasto de bolsillo</v>
          </cell>
        </row>
        <row r="21">
          <cell r="A21">
            <v>3.3</v>
          </cell>
          <cell r="B21" t="str">
            <v>Competitividad e innovavión en un ambiente favorable a la cooperación y la responsabilidad social</v>
          </cell>
          <cell r="D21" t="str">
            <v>2.2.3</v>
          </cell>
          <cell r="E21" t="str">
            <v>Garantizar un sistema universal, único y sostenible de Seguridad Social frente a los riesgos de vejez, discapacidad y sobrevivencia, integrando y transparentando los regímenes segmentados existentes, en conformidad con la ley 87-00</v>
          </cell>
        </row>
        <row r="22">
          <cell r="A22">
            <v>3.4</v>
          </cell>
          <cell r="B22" t="str">
            <v>Empleos suficientes y dignos</v>
          </cell>
          <cell r="D22" t="str">
            <v>2.3.1</v>
          </cell>
          <cell r="E22" t="str">
            <v>Construir una cultura de igualdad y equidad entre hombres y mujeres</v>
          </cell>
        </row>
        <row r="23">
          <cell r="A23">
            <v>3.5</v>
          </cell>
          <cell r="B23" t="str">
            <v>Estructura productiva sectorial y territorialmente adecuada, integrada competitivamente a la economía global y que aprovecha las oportunidades del mercado local.</v>
          </cell>
          <cell r="D23" t="str">
            <v>2.3.2</v>
          </cell>
          <cell r="E23" t="str">
            <v>Elevar el capital humano y social y las oportunidades enconómicas para la población en condiciones de pobreza, a fin de elvar su empleabilidad, capacidad de generación de ingresos y mejoría de las condiciones de vida.</v>
          </cell>
        </row>
        <row r="24">
          <cell r="A24">
            <v>4.0999999999999996</v>
          </cell>
          <cell r="B24" t="str">
            <v>Manejo sostenible del medio ambiente</v>
          </cell>
          <cell r="D24" t="str">
            <v>2.3.3</v>
          </cell>
          <cell r="E24" t="str">
            <v>Disminuir la pobreza mediante un efectivo y eficiente sistema de protección social, que tome en cuenta las necesidades y vulnerabilidades a lo largo del ciclo de vida</v>
          </cell>
        </row>
        <row r="25">
          <cell r="A25">
            <v>4.2</v>
          </cell>
          <cell r="B25" t="str">
            <v>Eficaz gestión de riesgos para minimizar pérdidas humanas, económicas y ambientales.</v>
          </cell>
          <cell r="D25" t="str">
            <v>2.3.4</v>
          </cell>
          <cell r="E25" t="str">
            <v>Proteger a los niños, niñas, adolescentes y jóvenes desde la primera infancia para propiciar su desarrollo integral e inclusión social</v>
          </cell>
        </row>
        <row r="26">
          <cell r="A26">
            <v>4.3</v>
          </cell>
          <cell r="B26" t="str">
            <v>Adecuada adaptación al cambio climático</v>
          </cell>
          <cell r="D26" t="str">
            <v>2.3.5</v>
          </cell>
          <cell r="E26" t="str">
            <v>Proteger a la población adulta mayor, en particular aquella en condiciones de vulnerabilidad, e impulsar su inclusión económica y social</v>
          </cell>
        </row>
        <row r="27">
          <cell r="D27" t="str">
            <v>2.3.6</v>
          </cell>
          <cell r="E27" t="str">
            <v>Proteger a las personas con discapacidad, en particular aquellas en condiciones de vulnerabilidad, e impulsar su inclusión económica y social</v>
          </cell>
        </row>
        <row r="28">
          <cell r="D28" t="str">
            <v>2.3.7</v>
          </cell>
          <cell r="E28" t="str">
            <v>Ordenar los flujos migratorios conforme a las necesidades del desarrollo nacional</v>
          </cell>
        </row>
        <row r="29">
          <cell r="D29" t="str">
            <v>2.3.8</v>
          </cell>
          <cell r="E29" t="str">
            <v>Promover y proteger los derechos de la población dominicana en el exterior y propiciar la conservación de su identidad nacional</v>
          </cell>
        </row>
        <row r="30">
          <cell r="D30" t="str">
            <v>2.4.1</v>
          </cell>
          <cell r="E30" t="str">
            <v>Integrar la dimensión de la cohesión territorial en el diseño y la gestión de las políticas públicas</v>
          </cell>
        </row>
        <row r="31">
          <cell r="D31" t="str">
            <v>2.4.2</v>
          </cell>
          <cell r="E31" t="str">
            <v>Reducir la disparidad urbano-rural e interregional en el acceso a servicios y oportunidades económicas, mediante la promoción de un desarrollo territorial ordenado e inclusivo</v>
          </cell>
        </row>
        <row r="32">
          <cell r="D32" t="str">
            <v>2.4.3</v>
          </cell>
          <cell r="E32" t="str">
            <v>Promover el desarrollo sostenible de la zona fronteriza</v>
          </cell>
        </row>
        <row r="33">
          <cell r="D33" t="str">
            <v>2.5.1</v>
          </cell>
          <cell r="E33" t="str">
            <v>Facilitar el acceso de la población a viviendas económicas, seguras y dignas, con seguridad jurídica y en asentamientos humanos sostenibles, socialmente integrados, que cumplan con los criterios de adecuada gestión de riesgos y accesibilidad universal para las personas con discapacidad físico motora</v>
          </cell>
        </row>
        <row r="34">
          <cell r="D34" t="str">
            <v>2.5.2</v>
          </cell>
          <cell r="E34" t="str">
            <v>Garantizar el acceso universal a servicios de agua potable y saneamiento, provistos con calidad y eficiencia</v>
          </cell>
        </row>
        <row r="35">
          <cell r="D35" t="str">
            <v>2.6.1</v>
          </cell>
          <cell r="E35" t="str">
            <v>Recuperar, promover y desarrollar los diferentes procesos y manifestaciones culturales que reafirman la identidad nacional, en un marco de participación, pluralidad, equidad de género y apertura al entorno regional y global</v>
          </cell>
        </row>
        <row r="36">
          <cell r="D36" t="str">
            <v>2.6.2</v>
          </cell>
          <cell r="E36" t="str">
            <v>Promover el desarrollo de la industria cultural</v>
          </cell>
        </row>
        <row r="37">
          <cell r="D37" t="str">
            <v>2.7.1</v>
          </cell>
          <cell r="E37" t="str">
            <v>Promover la cultura de práctica sistemática de actividades físicas y del deporte para elevar la calidad de vida</v>
          </cell>
        </row>
        <row r="38">
          <cell r="D38" t="str">
            <v>3.1.1</v>
          </cell>
          <cell r="E38" t="str">
            <v>Garantizar la sostenibilidad macroeconómica</v>
          </cell>
        </row>
        <row r="39">
          <cell r="D39" t="str">
            <v>3.1.2</v>
          </cell>
          <cell r="E39" t="str">
            <v>Consolidar una gestión de las finanzas públicas sostenible, que asigne los recursos en función de las prioridades del desarrollo nacional y propicie una distribución equitativa de la renta nacional</v>
          </cell>
        </row>
        <row r="40">
          <cell r="D40" t="str">
            <v>3.1.3</v>
          </cell>
          <cell r="E40" t="str">
            <v>Consolidar un sistema financiero eficiente, solvente y profundo que apoye la generación de ahorro y su canalización al desarrollo productivo</v>
          </cell>
        </row>
        <row r="41">
          <cell r="D41" t="str">
            <v>3.2.1</v>
          </cell>
          <cell r="E41" t="str">
            <v>Asegurar un suministro confiable de electricidad, a precios competitivos y en condiciones de sostenibilidad financiera y ambiental</v>
          </cell>
        </row>
        <row r="42">
          <cell r="D42" t="str">
            <v>3.2.2</v>
          </cell>
          <cell r="E42" t="str">
            <v>Garantizar un suministro de combustibles confiable, diversificado, a precios competitivos y en condiciones de sostenibilidad ambiental</v>
          </cell>
        </row>
        <row r="43">
          <cell r="D43" t="str">
            <v>3.3.1</v>
          </cell>
          <cell r="E43" t="str">
            <v>Desarrollar un entorno regulador que asegure un funcionamiento ordenado de los mercados y un clima de inversión y negocios pro-competitivo en un marco de responsabilidad social</v>
          </cell>
        </row>
        <row r="44">
          <cell r="D44" t="str">
            <v>3.3.2</v>
          </cell>
          <cell r="E44" t="str">
            <v>Consolidar el clima de paz laboral para apoyar la generación de empleo decente</v>
          </cell>
        </row>
        <row r="45">
          <cell r="D45" t="str">
            <v>3.3.3</v>
          </cell>
          <cell r="E45" t="str">
            <v>Consolidar un sistema de educación superior de calidad, que responda a las necesidades del desarrollo de la Nación</v>
          </cell>
        </row>
        <row r="46">
          <cell r="D46" t="str">
            <v>3.3.4</v>
          </cell>
          <cell r="E46" t="str">
            <v>Fortalecer el sistema nacional de ciencia, tecnoloíia e innovación para dea respuestas a las demandas económicas, sociales y culturales de la nación y propiciar la inserción en la sociedad y economía del conocimiento</v>
          </cell>
        </row>
        <row r="47">
          <cell r="D47" t="str">
            <v>3.3.5</v>
          </cell>
          <cell r="E47" t="str">
            <v>Lograr acceso universal y uso productivo de las tecnologías de la información y comunicación (TIC)</v>
          </cell>
        </row>
        <row r="48">
          <cell r="D48" t="str">
            <v>3.3.6</v>
          </cell>
          <cell r="E48" t="str">
            <v>Expandir la cobertura y mejorar la calidad y competitividad de la infraestructura y servicios de transporte, logística, orientándolos a la integración del territorio, al apoyo del desarrollo productivo a la inserción competitiva en los mercados internacionales.</v>
          </cell>
        </row>
        <row r="49">
          <cell r="D49" t="str">
            <v>3.3.7</v>
          </cell>
          <cell r="E49" t="str">
            <v>Convertir al país en un centro logístico regional, aprovechando sus ventajas de localización geográfica</v>
          </cell>
        </row>
        <row r="50">
          <cell r="D50" t="str">
            <v>3.4.1</v>
          </cell>
          <cell r="E50" t="str">
            <v>Propiciar mayores niveles de inversión, tanto nacional como extranjera, en actividades de alto valor agregado y capacidad de generación de empleo decente</v>
          </cell>
        </row>
        <row r="51">
          <cell r="D51" t="str">
            <v>3.4.2</v>
          </cell>
          <cell r="E51" t="str">
            <v>Consolidar el Sistema de Formación y Capacitación Continua para el Trabajo, a fin de acompañar al aparato productivo en su proceso de escalamiento de valor, facilitar la inserción en el mercado laboral y desarrollar capacidades emprendedoras</v>
          </cell>
        </row>
        <row r="52">
          <cell r="D52" t="str">
            <v>3.4.3</v>
          </cell>
          <cell r="E52" t="str">
            <v>Elevar la eficiencia, capacidad de inversión y productividad de las micro, pequeñas y medianas empresas (MIPYME).</v>
          </cell>
        </row>
        <row r="53">
          <cell r="D53" t="str">
            <v>3.5.1</v>
          </cell>
          <cell r="E53" t="str">
            <v>Impulsar el desarrollo exportador sobre la base de una inserción competitiva en los mercados internacionales</v>
          </cell>
        </row>
        <row r="54">
          <cell r="D54" t="str">
            <v>3.5.2</v>
          </cell>
          <cell r="E54" t="str">
            <v>Crear la infraestructura (física e institucional) de normalización, metrología, reglamentación técnica y acreditación, que garantice el cumplimiento de los requisitos de los mercados globales y un compromiso con la excelencia</v>
          </cell>
        </row>
        <row r="55">
          <cell r="D55" t="str">
            <v>3.5.3</v>
          </cell>
          <cell r="E55" t="str">
            <v>Elevar la productividad, competitividad y sostenibilidad ambiental y financiera de las cadenas agroproductivas, a fin de contribuir a la seguridad alimentaria, aprovechar el potencial exportador y generar empleo e ingresos para la población rural</v>
          </cell>
        </row>
        <row r="56">
          <cell r="D56" t="str">
            <v>3.5.4</v>
          </cell>
          <cell r="E56" t="str">
            <v>Desarrollar un sector manufacturero articulador del aparato productivo nacional, ambientalmente sostenible e integrado a los mercados globales con creciente escalamiento en las cadenas de valor</v>
          </cell>
        </row>
        <row r="57">
          <cell r="D57" t="str">
            <v>3.5.5</v>
          </cell>
          <cell r="E57" t="str">
            <v>Apoyar la competitividad, diversificación y sostenibilidad del sector turismo</v>
          </cell>
        </row>
        <row r="58">
          <cell r="D58" t="str">
            <v>3.5.6</v>
          </cell>
          <cell r="E58" t="str">
            <v>Consolidar un entorno adecuado que incentive la inversión para el desarrollo sostenible del sector minero</v>
          </cell>
        </row>
        <row r="59">
          <cell r="D59" t="str">
            <v>4.1.1</v>
          </cell>
          <cell r="E59" t="str">
            <v>Proteger y usar de forma sostenible los bienes y servicios de los ecosistemas, la bio-diversidad y el patrimonio natural de la nación, incluidos los recursos marinos</v>
          </cell>
        </row>
        <row r="60">
          <cell r="D60" t="str">
            <v>4.1.2</v>
          </cell>
          <cell r="E60" t="str">
            <v>Promover la producción y el consumo sostenibles</v>
          </cell>
        </row>
        <row r="61">
          <cell r="D61" t="str">
            <v>4.1.3</v>
          </cell>
          <cell r="E61" t="str">
            <v>Desarrollar una gestión integral de desechos, sustancias contaminantes y fuentes de contaminación</v>
          </cell>
        </row>
        <row r="62">
          <cell r="D62" t="str">
            <v>4.1.4</v>
          </cell>
          <cell r="E62" t="str">
            <v>Gestionar el recurso agua de manera eficiente y sostenible, para garantizar la seguridad hídrica</v>
          </cell>
        </row>
        <row r="63">
          <cell r="D63" t="str">
            <v>4.2.1</v>
          </cell>
          <cell r="E63" t="str">
            <v>Desarrollar un eficaz sistema nacional de gestión integral de riesgos, con activa participación de las comunidades y gobiernos locales, que minimice los daños y posibilite la recuperación rápida y sostenible de las áreas y poblaciones afectadas</v>
          </cell>
        </row>
        <row r="64">
          <cell r="D64" t="str">
            <v>4.3.1</v>
          </cell>
          <cell r="E64" t="str">
            <v>Reducir la vulnerabilidad, avanzar en la adaptación a los efectos del cambio climático y contribuir a la mitigación de sus causas</v>
          </cell>
        </row>
      </sheetData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0000000}" name="Tabla156" displayName="Tabla156" ref="A28:J31" totalsRowShown="0" headerRowDxfId="59" dataDxfId="57" headerRowBorderDxfId="58" tableBorderDxfId="56" totalsRowBorderDxfId="55">
  <autoFilter ref="A28:J31" xr:uid="{00000000-0009-0000-0100-000005000000}"/>
  <tableColumns count="10">
    <tableColumn id="1" xr3:uid="{00000000-0010-0000-0000-000001000000}" name="Producto" dataDxfId="54"/>
    <tableColumn id="2" xr3:uid="{00000000-0010-0000-0000-000002000000}" name="Indicador" dataDxfId="53"/>
    <tableColumn id="3" xr3:uid="{00000000-0010-0000-0000-000003000000}" name="Física_x000a_(A)" dataDxfId="52"/>
    <tableColumn id="4" xr3:uid="{00000000-0010-0000-0000-000004000000}" name="Financiera_x000a_(B)" dataDxfId="51"/>
    <tableColumn id="9" xr3:uid="{00000000-0010-0000-0000-000009000000}" name="Física_x000a_(C)" dataDxfId="50"/>
    <tableColumn id="10" xr3:uid="{00000000-0010-0000-0000-00000A000000}" name="Financiera_x000a_(D)" dataDxfId="49"/>
    <tableColumn id="5" xr3:uid="{00000000-0010-0000-0000-000005000000}" name="Física _x000a_(E)" dataDxfId="48"/>
    <tableColumn id="6" xr3:uid="{00000000-0010-0000-0000-000006000000}" name="Financiera _x000a_ (F)" dataDxfId="47"/>
    <tableColumn id="7" xr3:uid="{00000000-0010-0000-0000-000007000000}" name="Física _x000a_(%)_x000a_ G=E/C" dataDxfId="46" dataCellStyle="Porcentaje">
      <calculatedColumnFormula>IF(G29&gt;0,G29/E29,0)</calculatedColumnFormula>
    </tableColumn>
    <tableColumn id="8" xr3:uid="{00000000-0010-0000-0000-000008000000}" name="Financiero _x000a_(%) _x000a_H=F/D" dataDxfId="45">
      <calculatedColumnFormula>IF(H29&gt;0,H29/F29,0)</calculatedColumnFormula>
    </tableColumn>
  </tableColumns>
  <tableStyleInfo name="Estilo de tabla 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00000000-000C-0000-FFFF-FFFF01000000}" name="Tabla131113141516" displayName="Tabla131113141516" ref="A28:J29" totalsRowShown="0" headerRowDxfId="44" dataDxfId="42" headerRowBorderDxfId="43" tableBorderDxfId="41" totalsRowBorderDxfId="40">
  <autoFilter ref="A28:J29" xr:uid="{00000000-0009-0000-0100-00000F000000}"/>
  <tableColumns count="10">
    <tableColumn id="1" xr3:uid="{00000000-0010-0000-0100-000001000000}" name="Producto" dataDxfId="39"/>
    <tableColumn id="2" xr3:uid="{00000000-0010-0000-0100-000002000000}" name="Indicador" dataDxfId="38"/>
    <tableColumn id="3" xr3:uid="{00000000-0010-0000-0100-000003000000}" name="Física_x000a_(A)" dataDxfId="37"/>
    <tableColumn id="4" xr3:uid="{00000000-0010-0000-0100-000004000000}" name="Financiera_x000a_(B)" dataDxfId="36"/>
    <tableColumn id="9" xr3:uid="{00000000-0010-0000-0100-000009000000}" name="Física_x000a_(C)" dataDxfId="35"/>
    <tableColumn id="10" xr3:uid="{00000000-0010-0000-0100-00000A000000}" name="Financiera_x000a_(D)" dataDxfId="34"/>
    <tableColumn id="5" xr3:uid="{00000000-0010-0000-0100-000005000000}" name="Física _x000a_(E)" dataDxfId="33"/>
    <tableColumn id="6" xr3:uid="{00000000-0010-0000-0100-000006000000}" name="Financiera _x000a_ (F)" dataDxfId="32"/>
    <tableColumn id="7" xr3:uid="{00000000-0010-0000-0100-000007000000}" name="Física _x000a_(%)_x000a_ G=E/C" dataDxfId="31" dataCellStyle="Porcentaje">
      <calculatedColumnFormula>IF(G29&gt;0,G29/E29,0)</calculatedColumnFormula>
    </tableColumn>
    <tableColumn id="8" xr3:uid="{00000000-0010-0000-0100-000008000000}" name="Financiero _x000a_(%) _x000a_H=F/D" dataDxfId="30">
      <calculatedColumnFormula>IF(H29&gt;0,H29/F29,0)</calculatedColumnFormula>
    </tableColumn>
  </tableColumns>
  <tableStyleInfo name="Estilo de tabla 1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" xr:uid="{00000000-000C-0000-FFFF-FFFF02000000}" name="Tabla13417182021" displayName="Tabla13417182021" ref="A28:J29" totalsRowShown="0" headerRowDxfId="29" dataDxfId="27" headerRowBorderDxfId="28" tableBorderDxfId="26" totalsRowBorderDxfId="25">
  <autoFilter ref="A28:J29" xr:uid="{00000000-0009-0000-0100-000014000000}"/>
  <tableColumns count="10">
    <tableColumn id="1" xr3:uid="{00000000-0010-0000-0200-000001000000}" name="Producto" dataDxfId="24"/>
    <tableColumn id="2" xr3:uid="{00000000-0010-0000-0200-000002000000}" name="Indicador" dataDxfId="23"/>
    <tableColumn id="3" xr3:uid="{00000000-0010-0000-0200-000003000000}" name="Física_x000a_(A)" dataDxfId="22"/>
    <tableColumn id="4" xr3:uid="{00000000-0010-0000-0200-000004000000}" name="Financiera_x000a_(B)" dataDxfId="21"/>
    <tableColumn id="9" xr3:uid="{00000000-0010-0000-0200-000009000000}" name="Física_x000a_(C)" dataDxfId="20"/>
    <tableColumn id="10" xr3:uid="{00000000-0010-0000-0200-00000A000000}" name="Financiera_x000a_(D)" dataDxfId="19"/>
    <tableColumn id="5" xr3:uid="{00000000-0010-0000-0200-000005000000}" name="Física _x000a_(E)" dataDxfId="18"/>
    <tableColumn id="6" xr3:uid="{00000000-0010-0000-0200-000006000000}" name="Financiera _x000a_ (F)" dataDxfId="17"/>
    <tableColumn id="7" xr3:uid="{00000000-0010-0000-0200-000007000000}" name="Física _x000a_(%)_x000a_ G=E/C" dataDxfId="16" dataCellStyle="Porcentaje">
      <calculatedColumnFormula>IF(G29&gt;0,G29/E29,0)</calculatedColumnFormula>
    </tableColumn>
    <tableColumn id="8" xr3:uid="{00000000-0010-0000-0200-000008000000}" name="Financiero _x000a_(%) _x000a_H=F/D" dataDxfId="15">
      <calculatedColumnFormula>IF(H29&gt;0,H29/F29,0)</calculatedColumnFormula>
    </tableColumn>
  </tableColumns>
  <tableStyleInfo name="Estilo de tabla 1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" xr:uid="{00000000-000C-0000-FFFF-FFFF03000000}" name="Tabla134171819" displayName="Tabla134171819" ref="A28:J29" totalsRowShown="0" headerRowDxfId="14" dataDxfId="12" headerRowBorderDxfId="13" tableBorderDxfId="11" totalsRowBorderDxfId="10">
  <autoFilter ref="A28:J29" xr:uid="{00000000-0009-0000-0100-000012000000}"/>
  <tableColumns count="10">
    <tableColumn id="1" xr3:uid="{00000000-0010-0000-0300-000001000000}" name="Producto" dataDxfId="9"/>
    <tableColumn id="2" xr3:uid="{00000000-0010-0000-0300-000002000000}" name="Indicador" dataDxfId="8"/>
    <tableColumn id="3" xr3:uid="{00000000-0010-0000-0300-000003000000}" name="Física_x000a_(A)" dataDxfId="7"/>
    <tableColumn id="4" xr3:uid="{00000000-0010-0000-0300-000004000000}" name="Financiera_x000a_(B)" dataDxfId="6"/>
    <tableColumn id="9" xr3:uid="{00000000-0010-0000-0300-000009000000}" name="Física_x000a_(C)" dataDxfId="5"/>
    <tableColumn id="10" xr3:uid="{00000000-0010-0000-0300-00000A000000}" name="Financiera_x000a_(D)" dataDxfId="4"/>
    <tableColumn id="5" xr3:uid="{00000000-0010-0000-0300-000005000000}" name="Física _x000a_(E)" dataDxfId="3"/>
    <tableColumn id="6" xr3:uid="{00000000-0010-0000-0300-000006000000}" name="Financiera _x000a_ (F)" dataDxfId="2"/>
    <tableColumn id="7" xr3:uid="{00000000-0010-0000-0300-000007000000}" name="Física _x000a_(%)_x000a_ G=E/C" dataDxfId="1" dataCellStyle="Porcentaje">
      <calculatedColumnFormula>IF(G29&gt;0,G29/C29,0)</calculatedColumnFormula>
    </tableColumn>
    <tableColumn id="8" xr3:uid="{00000000-0010-0000-0300-000008000000}" name="Financiero _x000a_(%) _x000a_H=F/D" dataDxfId="0">
      <calculatedColumnFormula>IF(H29&gt;0,H29/D29,0)</calculatedColumnFormula>
    </tableColumn>
  </tableColumns>
  <tableStyleInfo name="Estilo de tabla 1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.x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50"/>
  <sheetViews>
    <sheetView view="pageBreakPreview" topLeftCell="A22" zoomScale="68" zoomScaleNormal="68" zoomScaleSheetLayoutView="68" workbookViewId="0">
      <selection activeCell="M30" sqref="M30"/>
    </sheetView>
  </sheetViews>
  <sheetFormatPr baseColWidth="10" defaultRowHeight="14.5" x14ac:dyDescent="0.35"/>
  <cols>
    <col min="1" max="1" width="31" style="8" customWidth="1"/>
    <col min="2" max="2" width="22.26953125" style="8" customWidth="1"/>
    <col min="3" max="3" width="12.7265625" style="8" customWidth="1"/>
    <col min="4" max="4" width="20.54296875" style="8" bestFit="1" customWidth="1"/>
    <col min="5" max="5" width="15.81640625" style="8" customWidth="1"/>
    <col min="6" max="6" width="23.26953125" style="8" customWidth="1"/>
    <col min="7" max="7" width="12.7265625" style="8" customWidth="1"/>
    <col min="8" max="8" width="20.54296875" style="8" bestFit="1" customWidth="1"/>
    <col min="9" max="10" width="12.7265625" style="8" customWidth="1"/>
    <col min="11" max="11" width="11.54296875" style="8"/>
  </cols>
  <sheetData>
    <row r="1" spans="1:32" ht="21.5" thickBot="1" x14ac:dyDescent="0.4">
      <c r="A1" s="16"/>
      <c r="B1" s="82" t="s">
        <v>83</v>
      </c>
      <c r="C1" s="83"/>
      <c r="D1" s="83"/>
      <c r="E1" s="83"/>
      <c r="F1" s="83"/>
      <c r="G1" s="83"/>
      <c r="H1" s="83"/>
      <c r="I1" s="83"/>
      <c r="J1" s="84"/>
      <c r="K1" s="1"/>
    </row>
    <row r="2" spans="1:32" ht="21.5" thickBot="1" x14ac:dyDescent="0.4">
      <c r="A2" s="17"/>
      <c r="B2" s="85" t="s">
        <v>0</v>
      </c>
      <c r="C2" s="86"/>
      <c r="D2" s="85" t="s">
        <v>1</v>
      </c>
      <c r="E2" s="86"/>
      <c r="F2" s="86"/>
      <c r="G2" s="86"/>
      <c r="H2" s="87"/>
      <c r="I2" s="2" t="s">
        <v>2</v>
      </c>
      <c r="J2" s="3" t="s">
        <v>3</v>
      </c>
      <c r="K2" s="1"/>
    </row>
    <row r="3" spans="1:32" ht="21.5" thickBot="1" x14ac:dyDescent="0.4">
      <c r="A3" s="18"/>
      <c r="B3" s="88" t="s">
        <v>4</v>
      </c>
      <c r="C3" s="89"/>
      <c r="D3" s="88" t="s">
        <v>69</v>
      </c>
      <c r="E3" s="89"/>
      <c r="F3" s="89"/>
      <c r="G3" s="89"/>
      <c r="H3" s="90"/>
      <c r="I3" s="4"/>
      <c r="J3" s="5">
        <v>0</v>
      </c>
      <c r="K3" s="1"/>
    </row>
    <row r="4" spans="1:32" x14ac:dyDescent="0.35">
      <c r="A4" s="91"/>
      <c r="B4" s="92"/>
      <c r="C4" s="92"/>
      <c r="D4" s="93"/>
      <c r="E4" s="93"/>
      <c r="F4" s="93"/>
      <c r="G4" s="93"/>
      <c r="H4" s="93"/>
      <c r="I4" s="92"/>
      <c r="J4" s="94"/>
      <c r="K4" s="1"/>
    </row>
    <row r="5" spans="1:32" ht="3" customHeight="1" x14ac:dyDescent="0.35">
      <c r="A5" s="95"/>
      <c r="B5" s="96"/>
      <c r="C5" s="96"/>
      <c r="D5" s="96"/>
      <c r="E5" s="96"/>
      <c r="F5" s="96"/>
      <c r="G5" s="96"/>
      <c r="H5" s="96"/>
      <c r="I5" s="96"/>
      <c r="J5" s="97"/>
      <c r="K5" s="1"/>
    </row>
    <row r="6" spans="1:32" ht="15.5" x14ac:dyDescent="0.35">
      <c r="A6" s="39" t="s">
        <v>5</v>
      </c>
      <c r="B6" s="40"/>
      <c r="C6" s="40"/>
      <c r="D6" s="40"/>
      <c r="E6" s="40"/>
      <c r="F6" s="40"/>
      <c r="G6" s="40"/>
      <c r="H6" s="40"/>
      <c r="I6" s="40"/>
      <c r="J6" s="41"/>
      <c r="K6" s="1"/>
    </row>
    <row r="7" spans="1:32" ht="15.5" x14ac:dyDescent="0.35">
      <c r="A7" s="42" t="s">
        <v>6</v>
      </c>
      <c r="B7" s="43"/>
      <c r="C7" s="43"/>
      <c r="D7" s="43"/>
      <c r="E7" s="43"/>
      <c r="F7" s="43"/>
      <c r="G7" s="43"/>
      <c r="H7" s="43"/>
      <c r="I7" s="43"/>
      <c r="J7" s="44"/>
      <c r="K7" s="1"/>
    </row>
    <row r="8" spans="1:32" ht="30.75" customHeight="1" x14ac:dyDescent="0.35">
      <c r="A8" s="6" t="s">
        <v>7</v>
      </c>
      <c r="B8" s="98" t="s">
        <v>57</v>
      </c>
      <c r="C8" s="99"/>
      <c r="D8" s="99"/>
      <c r="E8" s="99"/>
      <c r="F8" s="99"/>
      <c r="G8" s="99"/>
      <c r="H8" s="99"/>
      <c r="I8" s="99"/>
      <c r="J8" s="100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6"/>
      <c r="AE8" s="26"/>
      <c r="AF8" s="27"/>
    </row>
    <row r="9" spans="1:32" ht="22.5" customHeight="1" x14ac:dyDescent="0.35">
      <c r="A9" s="19" t="s">
        <v>38</v>
      </c>
      <c r="B9" s="79" t="s">
        <v>58</v>
      </c>
      <c r="C9" s="80"/>
      <c r="D9" s="80"/>
      <c r="E9" s="80"/>
      <c r="F9" s="80"/>
      <c r="G9" s="80"/>
      <c r="H9" s="80"/>
      <c r="I9" s="80"/>
      <c r="J9" s="81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  <c r="AF9" s="27"/>
    </row>
    <row r="10" spans="1:32" ht="27" customHeight="1" x14ac:dyDescent="0.35">
      <c r="A10" s="19" t="s">
        <v>39</v>
      </c>
      <c r="B10" s="79" t="s">
        <v>59</v>
      </c>
      <c r="C10" s="80"/>
      <c r="D10" s="80"/>
      <c r="E10" s="80"/>
      <c r="F10" s="80"/>
      <c r="G10" s="80"/>
      <c r="H10" s="80"/>
      <c r="I10" s="80"/>
      <c r="J10" s="81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6"/>
      <c r="AF10" s="27"/>
    </row>
    <row r="11" spans="1:32" ht="66.75" customHeight="1" x14ac:dyDescent="0.35">
      <c r="A11" s="6" t="s">
        <v>8</v>
      </c>
      <c r="B11" s="73" t="s">
        <v>70</v>
      </c>
      <c r="C11" s="73"/>
      <c r="D11" s="73"/>
      <c r="E11" s="73"/>
      <c r="F11" s="73"/>
      <c r="G11" s="73"/>
      <c r="H11" s="73"/>
      <c r="I11" s="73"/>
      <c r="J11" s="74"/>
    </row>
    <row r="12" spans="1:32" ht="52.5" customHeight="1" x14ac:dyDescent="0.35">
      <c r="A12" s="6" t="s">
        <v>9</v>
      </c>
      <c r="B12" s="73" t="s">
        <v>60</v>
      </c>
      <c r="C12" s="73"/>
      <c r="D12" s="73"/>
      <c r="E12" s="73"/>
      <c r="F12" s="73"/>
      <c r="G12" s="73"/>
      <c r="H12" s="73"/>
      <c r="I12" s="73"/>
      <c r="J12" s="74"/>
    </row>
    <row r="13" spans="1:32" ht="15.5" x14ac:dyDescent="0.35">
      <c r="A13" s="39" t="s">
        <v>10</v>
      </c>
      <c r="B13" s="40"/>
      <c r="C13" s="40"/>
      <c r="D13" s="40"/>
      <c r="E13" s="40"/>
      <c r="F13" s="40"/>
      <c r="G13" s="40"/>
      <c r="H13" s="40"/>
      <c r="I13" s="40"/>
      <c r="J13" s="41"/>
    </row>
    <row r="14" spans="1:32" ht="27.75" customHeight="1" x14ac:dyDescent="0.35">
      <c r="A14" s="6" t="s">
        <v>11</v>
      </c>
      <c r="B14" s="20">
        <v>2</v>
      </c>
      <c r="C14" s="75" t="str">
        <f>IFERROR(VLOOKUP(B14,'[1]Validacion datos'!A2:B5,2,FALSE),"")</f>
        <v>DESARROLLO SOCIAL</v>
      </c>
      <c r="D14" s="75"/>
      <c r="E14" s="75"/>
      <c r="F14" s="75"/>
      <c r="G14" s="75"/>
      <c r="H14" s="75"/>
      <c r="I14" s="75"/>
      <c r="J14" s="75"/>
    </row>
    <row r="15" spans="1:32" ht="26.25" customHeight="1" x14ac:dyDescent="0.35">
      <c r="A15" s="6" t="s">
        <v>12</v>
      </c>
      <c r="B15" s="9">
        <v>2.2000000000000002</v>
      </c>
      <c r="C15" s="75" t="str">
        <f>IFERROR(VLOOKUP(B15,'[1]Validacion datos'!A8:B26,2,FALSE),"")</f>
        <v>Salud y seguridad social integral</v>
      </c>
      <c r="D15" s="75"/>
      <c r="E15" s="75"/>
      <c r="F15" s="75"/>
      <c r="G15" s="75"/>
      <c r="H15" s="75"/>
      <c r="I15" s="75"/>
      <c r="J15" s="75"/>
    </row>
    <row r="16" spans="1:32" ht="54.75" customHeight="1" x14ac:dyDescent="0.35">
      <c r="A16" s="6" t="s">
        <v>13</v>
      </c>
      <c r="B16" s="9" t="s">
        <v>61</v>
      </c>
      <c r="C16" s="76" t="str">
        <f>IFERROR(VLOOKUP(B16,'[1]Validacion datos'!D8:E64,2,FALSE),"")</f>
        <v>Garantizar un sistema universal, único y sostenible de Seguridad Social frente a los riesgos de vejez, discapacidad y sobrevivencia, integrando y transparentando los regímenes segmentados existentes, en conformidad con la ley 87-00</v>
      </c>
      <c r="D16" s="76"/>
      <c r="E16" s="76"/>
      <c r="F16" s="76"/>
      <c r="G16" s="76"/>
      <c r="H16" s="76"/>
      <c r="I16" s="76"/>
      <c r="J16" s="76"/>
    </row>
    <row r="17" spans="1:19" ht="15.5" x14ac:dyDescent="0.35">
      <c r="A17" s="39" t="s">
        <v>14</v>
      </c>
      <c r="B17" s="40"/>
      <c r="C17" s="40"/>
      <c r="D17" s="40"/>
      <c r="E17" s="40"/>
      <c r="F17" s="40"/>
      <c r="G17" s="40"/>
      <c r="H17" s="40"/>
      <c r="I17" s="40"/>
      <c r="J17" s="41"/>
    </row>
    <row r="18" spans="1:19" ht="29.25" customHeight="1" x14ac:dyDescent="0.35">
      <c r="A18" s="6" t="s">
        <v>15</v>
      </c>
      <c r="B18" s="73" t="s">
        <v>62</v>
      </c>
      <c r="C18" s="73"/>
      <c r="D18" s="73"/>
      <c r="E18" s="73"/>
      <c r="F18" s="73"/>
      <c r="G18" s="73"/>
      <c r="H18" s="73"/>
      <c r="I18" s="73"/>
      <c r="J18" s="74"/>
    </row>
    <row r="19" spans="1:19" ht="73.5" customHeight="1" x14ac:dyDescent="0.35">
      <c r="A19" s="11" t="s">
        <v>16</v>
      </c>
      <c r="B19" s="77" t="s">
        <v>63</v>
      </c>
      <c r="C19" s="77"/>
      <c r="D19" s="77"/>
      <c r="E19" s="77"/>
      <c r="F19" s="77"/>
      <c r="G19" s="77"/>
      <c r="H19" s="77"/>
      <c r="I19" s="77"/>
      <c r="J19" s="78"/>
    </row>
    <row r="20" spans="1:19" ht="34.5" customHeight="1" x14ac:dyDescent="0.35">
      <c r="A20" s="11" t="s">
        <v>17</v>
      </c>
      <c r="B20" s="73" t="s">
        <v>64</v>
      </c>
      <c r="C20" s="73"/>
      <c r="D20" s="73"/>
      <c r="E20" s="73"/>
      <c r="F20" s="73"/>
      <c r="G20" s="73"/>
      <c r="H20" s="73"/>
      <c r="I20" s="73"/>
      <c r="J20" s="74"/>
    </row>
    <row r="21" spans="1:19" ht="53.25" customHeight="1" x14ac:dyDescent="0.35">
      <c r="A21" s="11" t="s">
        <v>40</v>
      </c>
      <c r="B21" s="73" t="s">
        <v>94</v>
      </c>
      <c r="C21" s="73"/>
      <c r="D21" s="73"/>
      <c r="E21" s="73"/>
      <c r="F21" s="73"/>
      <c r="G21" s="73"/>
      <c r="H21" s="73"/>
      <c r="I21" s="73"/>
      <c r="J21" s="74"/>
      <c r="K21" s="1"/>
    </row>
    <row r="22" spans="1:19" ht="15.5" x14ac:dyDescent="0.35">
      <c r="A22" s="39" t="s">
        <v>18</v>
      </c>
      <c r="B22" s="40"/>
      <c r="C22" s="40"/>
      <c r="D22" s="40"/>
      <c r="E22" s="40"/>
      <c r="F22" s="40"/>
      <c r="G22" s="40"/>
      <c r="H22" s="40"/>
      <c r="I22" s="40"/>
      <c r="J22" s="41"/>
    </row>
    <row r="23" spans="1:19" ht="15.5" x14ac:dyDescent="0.35">
      <c r="A23" s="42" t="s">
        <v>19</v>
      </c>
      <c r="B23" s="43"/>
      <c r="C23" s="43"/>
      <c r="D23" s="43"/>
      <c r="E23" s="43"/>
      <c r="F23" s="43"/>
      <c r="G23" s="43"/>
      <c r="H23" s="43"/>
      <c r="I23" s="43"/>
      <c r="J23" s="44"/>
      <c r="K23" s="1"/>
    </row>
    <row r="24" spans="1:19" ht="15" customHeight="1" x14ac:dyDescent="0.35">
      <c r="A24" s="58" t="s">
        <v>20</v>
      </c>
      <c r="B24" s="59"/>
      <c r="C24" s="60" t="s">
        <v>21</v>
      </c>
      <c r="D24" s="61"/>
      <c r="E24" s="61"/>
      <c r="F24" s="61" t="s">
        <v>22</v>
      </c>
      <c r="G24" s="61"/>
      <c r="H24" s="59"/>
      <c r="I24" s="60" t="s">
        <v>23</v>
      </c>
      <c r="J24" s="62"/>
    </row>
    <row r="25" spans="1:19" ht="28.5" customHeight="1" x14ac:dyDescent="0.35">
      <c r="A25" s="63">
        <v>52193386733</v>
      </c>
      <c r="B25" s="64"/>
      <c r="C25" s="65">
        <v>52194289610</v>
      </c>
      <c r="D25" s="66"/>
      <c r="E25" s="67"/>
      <c r="F25" s="65">
        <v>26587791987.310001</v>
      </c>
      <c r="G25" s="66"/>
      <c r="H25" s="67"/>
      <c r="I25" s="68">
        <f>IF(F25&gt;0,F25/C25,0)</f>
        <v>0.50940039966011907</v>
      </c>
      <c r="J25" s="69"/>
    </row>
    <row r="26" spans="1:19" ht="15.5" x14ac:dyDescent="0.35">
      <c r="A26" s="42" t="s">
        <v>24</v>
      </c>
      <c r="B26" s="43"/>
      <c r="C26" s="43"/>
      <c r="D26" s="43"/>
      <c r="E26" s="43"/>
      <c r="F26" s="43"/>
      <c r="G26" s="43"/>
      <c r="H26" s="43"/>
      <c r="I26" s="43"/>
      <c r="J26" s="44"/>
      <c r="K26" s="1"/>
    </row>
    <row r="27" spans="1:19" x14ac:dyDescent="0.35">
      <c r="A27" s="7"/>
      <c r="B27"/>
      <c r="C27" s="70" t="s">
        <v>85</v>
      </c>
      <c r="D27" s="71"/>
      <c r="E27" s="70" t="s">
        <v>87</v>
      </c>
      <c r="F27" s="71"/>
      <c r="G27" s="70" t="s">
        <v>88</v>
      </c>
      <c r="H27" s="70"/>
      <c r="I27" s="70" t="s">
        <v>26</v>
      </c>
      <c r="J27" s="72"/>
    </row>
    <row r="28" spans="1:19" ht="39" x14ac:dyDescent="0.35">
      <c r="A28" s="12" t="s">
        <v>27</v>
      </c>
      <c r="B28" s="13" t="s">
        <v>28</v>
      </c>
      <c r="C28" s="13" t="s">
        <v>42</v>
      </c>
      <c r="D28" s="13" t="s">
        <v>43</v>
      </c>
      <c r="E28" s="13" t="s">
        <v>51</v>
      </c>
      <c r="F28" s="13" t="s">
        <v>52</v>
      </c>
      <c r="G28" s="13" t="s">
        <v>53</v>
      </c>
      <c r="H28" s="13" t="s">
        <v>54</v>
      </c>
      <c r="I28" s="13" t="s">
        <v>55</v>
      </c>
      <c r="J28" s="14" t="s">
        <v>56</v>
      </c>
    </row>
    <row r="29" spans="1:19" ht="80.25" customHeight="1" x14ac:dyDescent="0.35">
      <c r="A29" s="23" t="s">
        <v>97</v>
      </c>
      <c r="B29" s="23" t="s">
        <v>65</v>
      </c>
      <c r="C29" s="31">
        <v>1483150</v>
      </c>
      <c r="D29" s="32">
        <v>33846970800</v>
      </c>
      <c r="E29" s="31">
        <v>1483150</v>
      </c>
      <c r="F29" s="31">
        <v>14683185400</v>
      </c>
      <c r="G29" s="31">
        <v>1490322</v>
      </c>
      <c r="H29" s="31">
        <v>14376863987.4</v>
      </c>
      <c r="I29" s="22">
        <f t="shared" ref="I29:I30" si="0">IF(G29&gt;0,G29/E29,0)</f>
        <v>1.0048356538448573</v>
      </c>
      <c r="J29" s="22">
        <f t="shared" ref="J29:J30" si="1">IF(H29&gt;0,H29/F29,0)</f>
        <v>0.97913794559864376</v>
      </c>
      <c r="K29" s="26"/>
      <c r="L29" s="27"/>
      <c r="M29" s="55"/>
      <c r="N29" s="56"/>
      <c r="O29" s="56"/>
      <c r="P29" s="56"/>
      <c r="Q29" s="56"/>
      <c r="R29" s="56"/>
      <c r="S29" s="57"/>
    </row>
    <row r="30" spans="1:19" ht="69.75" customHeight="1" x14ac:dyDescent="0.35">
      <c r="A30" s="23" t="s">
        <v>66</v>
      </c>
      <c r="B30" s="23" t="s">
        <v>67</v>
      </c>
      <c r="C30" s="31">
        <v>1315715</v>
      </c>
      <c r="D30" s="32">
        <v>12148812796</v>
      </c>
      <c r="E30" s="31">
        <v>1315715</v>
      </c>
      <c r="F30" s="31">
        <v>6032631288</v>
      </c>
      <c r="G30" s="31">
        <v>1313244</v>
      </c>
      <c r="H30" s="31">
        <v>6543174092.2700005</v>
      </c>
      <c r="I30" s="21">
        <f t="shared" si="0"/>
        <v>0.99812193370144753</v>
      </c>
      <c r="J30" s="22">
        <f t="shared" si="1"/>
        <v>1.0846302019627094</v>
      </c>
    </row>
    <row r="31" spans="1:19" ht="62" customHeight="1" x14ac:dyDescent="0.35">
      <c r="A31" s="23" t="s">
        <v>68</v>
      </c>
      <c r="B31" s="23" t="s">
        <v>93</v>
      </c>
      <c r="C31" s="31">
        <v>4650</v>
      </c>
      <c r="D31" s="31">
        <v>112471754</v>
      </c>
      <c r="E31" s="31">
        <v>2250</v>
      </c>
      <c r="F31" s="31">
        <v>50612293.799999997</v>
      </c>
      <c r="G31" s="31">
        <v>2168</v>
      </c>
      <c r="H31" s="31">
        <v>27301008.079999998</v>
      </c>
      <c r="I31" s="21">
        <f>IF(G31&gt;0,G31/E31,0)</f>
        <v>0.96355555555555561</v>
      </c>
      <c r="J31" s="22">
        <f>IF(H31&gt;0,H31/F31,0)</f>
        <v>0.53941455781243408</v>
      </c>
    </row>
    <row r="32" spans="1:19" ht="15.5" hidden="1" x14ac:dyDescent="0.35">
      <c r="A32" s="39" t="s">
        <v>29</v>
      </c>
      <c r="B32" s="40"/>
      <c r="C32" s="40"/>
      <c r="D32" s="40"/>
      <c r="E32" s="40"/>
      <c r="F32" s="40"/>
      <c r="G32" s="40"/>
      <c r="H32" s="40"/>
      <c r="I32" s="40"/>
      <c r="J32" s="41"/>
    </row>
    <row r="33" spans="1:11" ht="15.5" hidden="1" x14ac:dyDescent="0.35">
      <c r="A33" s="42" t="s">
        <v>30</v>
      </c>
      <c r="B33" s="43"/>
      <c r="C33" s="43"/>
      <c r="D33" s="43"/>
      <c r="E33" s="43"/>
      <c r="F33" s="43"/>
      <c r="G33" s="43"/>
      <c r="H33" s="43"/>
      <c r="I33" s="43"/>
      <c r="J33" s="44"/>
      <c r="K33" s="1"/>
    </row>
    <row r="34" spans="1:11" hidden="1" x14ac:dyDescent="0.35">
      <c r="A34" s="15" t="s">
        <v>31</v>
      </c>
      <c r="B34" s="45" t="s">
        <v>49</v>
      </c>
      <c r="C34" s="45"/>
      <c r="D34" s="45"/>
      <c r="E34" s="45"/>
      <c r="F34" s="45"/>
      <c r="G34" s="45"/>
      <c r="H34" s="45"/>
      <c r="I34" s="45"/>
      <c r="J34" s="46"/>
    </row>
    <row r="35" spans="1:11" hidden="1" x14ac:dyDescent="0.35">
      <c r="A35" s="15" t="s">
        <v>32</v>
      </c>
      <c r="B35" s="45" t="s">
        <v>44</v>
      </c>
      <c r="C35" s="45"/>
      <c r="D35" s="45"/>
      <c r="E35" s="45"/>
      <c r="F35" s="45"/>
      <c r="G35" s="45"/>
      <c r="H35" s="45"/>
      <c r="I35" s="45"/>
      <c r="J35" s="46"/>
    </row>
    <row r="36" spans="1:11" ht="85.5" hidden="1" customHeight="1" x14ac:dyDescent="0.35">
      <c r="A36" s="15" t="s">
        <v>33</v>
      </c>
      <c r="B36" s="45" t="s">
        <v>45</v>
      </c>
      <c r="C36" s="45"/>
      <c r="D36" s="45"/>
      <c r="E36" s="45"/>
      <c r="F36" s="45"/>
      <c r="G36" s="45"/>
      <c r="H36" s="45"/>
      <c r="I36" s="45"/>
      <c r="J36" s="46"/>
    </row>
    <row r="37" spans="1:11" hidden="1" x14ac:dyDescent="0.35">
      <c r="A37" s="15" t="s">
        <v>34</v>
      </c>
      <c r="B37" s="45" t="s">
        <v>46</v>
      </c>
      <c r="C37" s="45"/>
      <c r="D37" s="45"/>
      <c r="E37" s="45"/>
      <c r="F37" s="45"/>
      <c r="G37" s="45"/>
      <c r="H37" s="45"/>
      <c r="I37" s="45"/>
      <c r="J37" s="46"/>
    </row>
    <row r="38" spans="1:11" ht="15.5" hidden="1" x14ac:dyDescent="0.35">
      <c r="A38" s="39" t="s">
        <v>35</v>
      </c>
      <c r="B38" s="40"/>
      <c r="C38" s="40"/>
      <c r="D38" s="40"/>
      <c r="E38" s="40"/>
      <c r="F38" s="40"/>
      <c r="G38" s="40"/>
      <c r="H38" s="40"/>
      <c r="I38" s="40"/>
      <c r="J38" s="41"/>
    </row>
    <row r="39" spans="1:11" ht="15.5" hidden="1" x14ac:dyDescent="0.35">
      <c r="A39" s="47" t="s">
        <v>36</v>
      </c>
      <c r="B39" s="48"/>
      <c r="C39" s="48"/>
      <c r="D39" s="48"/>
      <c r="E39" s="48"/>
      <c r="F39" s="48"/>
      <c r="G39" s="48"/>
      <c r="H39" s="48"/>
      <c r="I39" s="48"/>
      <c r="J39" s="49"/>
      <c r="K39" s="1"/>
    </row>
    <row r="40" spans="1:11" ht="27.75" hidden="1" customHeight="1" x14ac:dyDescent="0.35">
      <c r="A40" s="50" t="s">
        <v>47</v>
      </c>
      <c r="B40" s="51"/>
      <c r="C40" s="51"/>
      <c r="D40" s="51"/>
      <c r="E40" s="51"/>
      <c r="F40" s="51"/>
      <c r="G40" s="51"/>
      <c r="H40" s="51"/>
      <c r="I40" s="51"/>
      <c r="J40" s="52"/>
    </row>
    <row r="41" spans="1:11" ht="27.75" customHeight="1" x14ac:dyDescent="0.35">
      <c r="A41" s="28"/>
      <c r="B41" s="28"/>
      <c r="C41" s="28"/>
      <c r="D41" s="28"/>
      <c r="E41" s="28"/>
      <c r="F41" s="28"/>
      <c r="G41" s="28"/>
      <c r="H41" s="28"/>
      <c r="I41" s="28"/>
      <c r="J41" s="28"/>
    </row>
    <row r="42" spans="1:11" ht="27.75" customHeight="1" x14ac:dyDescent="0.35">
      <c r="A42" s="28"/>
      <c r="B42" s="28"/>
      <c r="C42" s="28"/>
      <c r="D42" s="28"/>
      <c r="E42" s="28"/>
      <c r="F42" s="28"/>
      <c r="G42" s="28"/>
      <c r="H42" s="28"/>
      <c r="I42" s="28"/>
      <c r="J42" s="28"/>
    </row>
    <row r="43" spans="1:11" ht="27.75" customHeight="1" x14ac:dyDescent="0.35">
      <c r="A43" s="28"/>
      <c r="B43" s="28"/>
      <c r="C43" s="28"/>
      <c r="D43" s="28"/>
      <c r="E43" s="28"/>
      <c r="F43" s="28"/>
      <c r="G43" s="28"/>
      <c r="H43" s="28"/>
      <c r="I43" s="28"/>
      <c r="J43" s="28"/>
    </row>
    <row r="44" spans="1:11" ht="27.75" customHeight="1" x14ac:dyDescent="0.35">
      <c r="A44" s="28"/>
      <c r="B44" s="28"/>
      <c r="C44" s="28"/>
      <c r="D44" s="28"/>
      <c r="E44" s="28"/>
      <c r="F44" s="28"/>
      <c r="G44" s="28"/>
      <c r="H44" s="28"/>
      <c r="I44" s="28"/>
      <c r="J44" s="28"/>
    </row>
    <row r="45" spans="1:11" ht="27.75" customHeight="1" x14ac:dyDescent="0.35">
      <c r="A45" s="28"/>
      <c r="B45" s="28"/>
      <c r="C45" s="28"/>
      <c r="D45" s="28"/>
      <c r="E45" s="28"/>
      <c r="F45" s="28"/>
      <c r="G45" s="28"/>
      <c r="H45" s="28"/>
      <c r="I45" s="28"/>
      <c r="J45" s="28"/>
    </row>
    <row r="46" spans="1:11" ht="30.75" hidden="1" customHeight="1" x14ac:dyDescent="0.35">
      <c r="A46" s="53" t="s">
        <v>48</v>
      </c>
      <c r="B46" s="53"/>
      <c r="C46" s="53"/>
      <c r="D46" s="53"/>
      <c r="E46" s="53"/>
      <c r="F46" s="53"/>
      <c r="G46" s="53"/>
      <c r="H46" s="53"/>
      <c r="I46" s="53"/>
      <c r="J46" s="53"/>
    </row>
    <row r="48" spans="1:11" x14ac:dyDescent="0.35">
      <c r="A48" s="29"/>
      <c r="B48" s="29"/>
      <c r="C48" s="29"/>
    </row>
    <row r="49" spans="1:8" ht="23.25" customHeight="1" x14ac:dyDescent="0.45">
      <c r="A49" s="38" t="s">
        <v>82</v>
      </c>
      <c r="B49" s="38"/>
      <c r="C49" s="38"/>
      <c r="D49" s="30"/>
      <c r="E49" s="30"/>
      <c r="F49" s="37"/>
      <c r="G49" s="37"/>
      <c r="H49" s="37"/>
    </row>
    <row r="50" spans="1:8" ht="18.75" customHeight="1" x14ac:dyDescent="0.45">
      <c r="A50" s="54" t="s">
        <v>84</v>
      </c>
      <c r="B50" s="54"/>
      <c r="C50" s="54"/>
      <c r="D50" s="30"/>
      <c r="E50" s="30"/>
      <c r="F50" s="36"/>
      <c r="G50" s="36"/>
      <c r="H50" s="36"/>
    </row>
  </sheetData>
  <mergeCells count="51">
    <mergeCell ref="B10:J10"/>
    <mergeCell ref="B1:J1"/>
    <mergeCell ref="B2:C2"/>
    <mergeCell ref="D2:H2"/>
    <mergeCell ref="B3:C3"/>
    <mergeCell ref="D3:H3"/>
    <mergeCell ref="A4:J4"/>
    <mergeCell ref="A5:J5"/>
    <mergeCell ref="A6:J6"/>
    <mergeCell ref="A7:J7"/>
    <mergeCell ref="B8:J8"/>
    <mergeCell ref="B9:J9"/>
    <mergeCell ref="A22:J22"/>
    <mergeCell ref="B11:J11"/>
    <mergeCell ref="B12:J12"/>
    <mergeCell ref="A13:J13"/>
    <mergeCell ref="C14:J14"/>
    <mergeCell ref="C15:J15"/>
    <mergeCell ref="C16:J16"/>
    <mergeCell ref="A17:J17"/>
    <mergeCell ref="B18:J18"/>
    <mergeCell ref="B19:J19"/>
    <mergeCell ref="B20:J20"/>
    <mergeCell ref="B21:J21"/>
    <mergeCell ref="A50:C50"/>
    <mergeCell ref="M29:S29"/>
    <mergeCell ref="A23:J23"/>
    <mergeCell ref="A24:B24"/>
    <mergeCell ref="C24:E24"/>
    <mergeCell ref="F24:H24"/>
    <mergeCell ref="I24:J24"/>
    <mergeCell ref="A25:B25"/>
    <mergeCell ref="C25:E25"/>
    <mergeCell ref="F25:H25"/>
    <mergeCell ref="I25:J25"/>
    <mergeCell ref="A26:J26"/>
    <mergeCell ref="C27:D27"/>
    <mergeCell ref="E27:F27"/>
    <mergeCell ref="G27:H27"/>
    <mergeCell ref="I27:J27"/>
    <mergeCell ref="A49:C49"/>
    <mergeCell ref="A32:J32"/>
    <mergeCell ref="A33:J33"/>
    <mergeCell ref="B34:J34"/>
    <mergeCell ref="B35:J35"/>
    <mergeCell ref="B36:J36"/>
    <mergeCell ref="B37:J37"/>
    <mergeCell ref="A38:J38"/>
    <mergeCell ref="A39:J39"/>
    <mergeCell ref="A40:J40"/>
    <mergeCell ref="A46:J46"/>
  </mergeCells>
  <dataValidations count="16">
    <dataValidation allowBlank="1" showInputMessage="1" showErrorMessage="1" prompt="Monto ejecutado en el trimestre" sqref="H28" xr:uid="{00000000-0002-0000-0000-000000000000}"/>
    <dataValidation allowBlank="1" showInputMessage="1" showErrorMessage="1" prompt="Meta alcanzada en el trimestre" sqref="G28" xr:uid="{00000000-0002-0000-0000-000001000000}"/>
    <dataValidation allowBlank="1" showInputMessage="1" showErrorMessage="1" prompt="Monto presupuestado para el producto" sqref="G31:H31 G30 F28:F31 H29:H30 E31 D28:D31" xr:uid="{00000000-0002-0000-0000-000002000000}"/>
    <dataValidation allowBlank="1" showInputMessage="1" showErrorMessage="1" prompt="Meta anual del indicador" sqref="G29 C28:C31 E28:E30" xr:uid="{00000000-0002-0000-0000-000003000000}"/>
    <dataValidation allowBlank="1" showInputMessage="1" showErrorMessage="1" prompt="Nombre del indicador" sqref="B28:B31" xr:uid="{00000000-0002-0000-0000-000004000000}"/>
    <dataValidation allowBlank="1" showInputMessage="1" showErrorMessage="1" prompt="Nombre de cada producto" sqref="A28:A31" xr:uid="{00000000-0002-0000-0000-000005000000}"/>
    <dataValidation allowBlank="1" showInputMessage="1" showErrorMessage="1" prompt="¿En qué consiste el programa?" sqref="B19:J19" xr:uid="{00000000-0002-0000-0000-000006000000}"/>
    <dataValidation allowBlank="1" showInputMessage="1" showErrorMessage="1" prompt="Presupuesto del programa" sqref="A25:C25 F25" xr:uid="{8482A94D-D485-4BE8-8EA0-14D8CF6BF0D4}"/>
    <dataValidation allowBlank="1" showInputMessage="1" showErrorMessage="1" prompt="Oportunidades de mejora identificadas" sqref="A40:J45" xr:uid="{00000000-0002-0000-0000-000008000000}"/>
    <dataValidation allowBlank="1" showInputMessage="1" showErrorMessage="1" prompt="De existir desvío, explicar razones." sqref="B37:J37" xr:uid="{00000000-0002-0000-0000-000009000000}"/>
    <dataValidation allowBlank="1" showInputMessage="1" showErrorMessage="1" prompt="1. Describir lo plasmado en el presupuesto_x000a_2. Describir lo alcanzado en términos financieros y de producción " sqref="B36:J36" xr:uid="{00000000-0002-0000-0000-00000A000000}"/>
    <dataValidation allowBlank="1" showInputMessage="1" showErrorMessage="1" prompt="¿En qué consiste el producto? su objetivo" sqref="B35:J35" xr:uid="{00000000-0002-0000-0000-00000B000000}"/>
    <dataValidation allowBlank="1" showInputMessage="1" showErrorMessage="1" prompt="Nombre del producto" sqref="B34:J34" xr:uid="{00000000-0002-0000-0000-00000C000000}"/>
    <dataValidation allowBlank="1" showInputMessage="1" showErrorMessage="1" prompt="¿A quién va dirigido el programa?, ¿qué característica tiene esta población que requiere ser beneficiada?" sqref="B20:J20" xr:uid="{00000000-0002-0000-0000-00000D000000}"/>
    <dataValidation allowBlank="1" showInputMessage="1" prompt="Nombre del capítulo" sqref="B8:B10" xr:uid="{00000000-0002-0000-0000-00000E000000}"/>
    <dataValidation allowBlank="1" sqref="A8" xr:uid="{00000000-0002-0000-0000-00000F000000}"/>
  </dataValidations>
  <pageMargins left="0.7" right="0.7" top="0.75" bottom="0.75" header="0.3" footer="0.3"/>
  <pageSetup scale="49" orientation="portrait" r:id="rId1"/>
  <colBreaks count="1" manualBreakCount="1">
    <brk id="10" max="45" man="1"/>
  </colBreaks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F50"/>
  <sheetViews>
    <sheetView tabSelected="1" view="pageBreakPreview" topLeftCell="A17" zoomScale="60" zoomScaleNormal="68" workbookViewId="0">
      <selection activeCell="F44" sqref="F44"/>
    </sheetView>
  </sheetViews>
  <sheetFormatPr baseColWidth="10" defaultRowHeight="14.5" x14ac:dyDescent="0.35"/>
  <cols>
    <col min="1" max="1" width="31" style="8" customWidth="1"/>
    <col min="2" max="2" width="22.26953125" style="8" customWidth="1"/>
    <col min="3" max="3" width="12.7265625" style="8" customWidth="1"/>
    <col min="4" max="4" width="19.7265625" style="8" bestFit="1" customWidth="1"/>
    <col min="5" max="5" width="15.81640625" style="8" customWidth="1"/>
    <col min="6" max="6" width="21.81640625" style="8" customWidth="1"/>
    <col min="7" max="7" width="12.7265625" style="8" customWidth="1"/>
    <col min="8" max="8" width="19.7265625" style="8" bestFit="1" customWidth="1"/>
    <col min="9" max="10" width="12.7265625" style="8" customWidth="1"/>
    <col min="11" max="11" width="11.54296875" style="8"/>
  </cols>
  <sheetData>
    <row r="1" spans="1:32" ht="21.5" thickBot="1" x14ac:dyDescent="0.4">
      <c r="A1" s="16"/>
      <c r="B1" s="82" t="s">
        <v>83</v>
      </c>
      <c r="C1" s="83"/>
      <c r="D1" s="83"/>
      <c r="E1" s="83"/>
      <c r="F1" s="83"/>
      <c r="G1" s="83"/>
      <c r="H1" s="83"/>
      <c r="I1" s="83"/>
      <c r="J1" s="84"/>
      <c r="K1" s="1"/>
    </row>
    <row r="2" spans="1:32" ht="21.5" thickBot="1" x14ac:dyDescent="0.4">
      <c r="A2" s="17"/>
      <c r="B2" s="85" t="s">
        <v>0</v>
      </c>
      <c r="C2" s="86"/>
      <c r="D2" s="85" t="s">
        <v>1</v>
      </c>
      <c r="E2" s="86"/>
      <c r="F2" s="86"/>
      <c r="G2" s="86"/>
      <c r="H2" s="87"/>
      <c r="I2" s="2" t="s">
        <v>2</v>
      </c>
      <c r="J2" s="3" t="s">
        <v>3</v>
      </c>
      <c r="K2" s="1"/>
    </row>
    <row r="3" spans="1:32" ht="21.5" thickBot="1" x14ac:dyDescent="0.4">
      <c r="A3" s="18"/>
      <c r="B3" s="88" t="s">
        <v>4</v>
      </c>
      <c r="C3" s="89"/>
      <c r="D3" s="88" t="s">
        <v>69</v>
      </c>
      <c r="E3" s="89"/>
      <c r="F3" s="89"/>
      <c r="G3" s="89"/>
      <c r="H3" s="90"/>
      <c r="I3" s="4"/>
      <c r="J3" s="5">
        <v>0</v>
      </c>
      <c r="K3" s="1"/>
    </row>
    <row r="4" spans="1:32" x14ac:dyDescent="0.35">
      <c r="A4" s="91"/>
      <c r="B4" s="92"/>
      <c r="C4" s="92"/>
      <c r="D4" s="93"/>
      <c r="E4" s="93"/>
      <c r="F4" s="93"/>
      <c r="G4" s="93"/>
      <c r="H4" s="93"/>
      <c r="I4" s="92"/>
      <c r="J4" s="94"/>
      <c r="K4" s="1"/>
    </row>
    <row r="5" spans="1:32" ht="3" customHeight="1" x14ac:dyDescent="0.35">
      <c r="A5" s="95"/>
      <c r="B5" s="96"/>
      <c r="C5" s="96"/>
      <c r="D5" s="96"/>
      <c r="E5" s="96"/>
      <c r="F5" s="96"/>
      <c r="G5" s="96"/>
      <c r="H5" s="96"/>
      <c r="I5" s="96"/>
      <c r="J5" s="97"/>
      <c r="K5" s="1"/>
    </row>
    <row r="6" spans="1:32" ht="15.5" x14ac:dyDescent="0.35">
      <c r="A6" s="39" t="s">
        <v>5</v>
      </c>
      <c r="B6" s="40"/>
      <c r="C6" s="40"/>
      <c r="D6" s="40"/>
      <c r="E6" s="40"/>
      <c r="F6" s="40"/>
      <c r="G6" s="40"/>
      <c r="H6" s="40"/>
      <c r="I6" s="40"/>
      <c r="J6" s="41"/>
      <c r="K6" s="1"/>
    </row>
    <row r="7" spans="1:32" ht="15.5" x14ac:dyDescent="0.35">
      <c r="A7" s="42" t="s">
        <v>6</v>
      </c>
      <c r="B7" s="43"/>
      <c r="C7" s="43"/>
      <c r="D7" s="43"/>
      <c r="E7" s="43"/>
      <c r="F7" s="43"/>
      <c r="G7" s="43"/>
      <c r="H7" s="43"/>
      <c r="I7" s="43"/>
      <c r="J7" s="44"/>
      <c r="K7" s="1"/>
    </row>
    <row r="8" spans="1:32" ht="15" customHeight="1" x14ac:dyDescent="0.35">
      <c r="A8" s="6" t="s">
        <v>7</v>
      </c>
      <c r="B8" s="98" t="s">
        <v>57</v>
      </c>
      <c r="C8" s="99"/>
      <c r="D8" s="99"/>
      <c r="E8" s="99"/>
      <c r="F8" s="99"/>
      <c r="G8" s="99"/>
      <c r="H8" s="99"/>
      <c r="I8" s="99"/>
      <c r="J8" s="100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6"/>
      <c r="AE8" s="26"/>
      <c r="AF8" s="27"/>
    </row>
    <row r="9" spans="1:32" ht="26.25" customHeight="1" x14ac:dyDescent="0.35">
      <c r="A9" s="19" t="s">
        <v>38</v>
      </c>
      <c r="B9" s="79" t="s">
        <v>58</v>
      </c>
      <c r="C9" s="80"/>
      <c r="D9" s="80"/>
      <c r="E9" s="80"/>
      <c r="F9" s="80"/>
      <c r="G9" s="80"/>
      <c r="H9" s="80"/>
      <c r="I9" s="80"/>
      <c r="J9" s="81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  <c r="AF9" s="27"/>
    </row>
    <row r="10" spans="1:32" ht="24" customHeight="1" x14ac:dyDescent="0.35">
      <c r="A10" s="19" t="s">
        <v>39</v>
      </c>
      <c r="B10" s="79" t="s">
        <v>59</v>
      </c>
      <c r="C10" s="80"/>
      <c r="D10" s="80"/>
      <c r="E10" s="80"/>
      <c r="F10" s="80"/>
      <c r="G10" s="80"/>
      <c r="H10" s="80"/>
      <c r="I10" s="80"/>
      <c r="J10" s="81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6"/>
      <c r="AF10" s="27"/>
    </row>
    <row r="11" spans="1:32" ht="66.75" customHeight="1" x14ac:dyDescent="0.35">
      <c r="A11" s="6" t="s">
        <v>8</v>
      </c>
      <c r="B11" s="73" t="s">
        <v>70</v>
      </c>
      <c r="C11" s="73"/>
      <c r="D11" s="73"/>
      <c r="E11" s="73"/>
      <c r="F11" s="73"/>
      <c r="G11" s="73"/>
      <c r="H11" s="73"/>
      <c r="I11" s="73"/>
      <c r="J11" s="74"/>
    </row>
    <row r="12" spans="1:32" ht="52.5" customHeight="1" x14ac:dyDescent="0.35">
      <c r="A12" s="6" t="s">
        <v>9</v>
      </c>
      <c r="B12" s="73" t="s">
        <v>60</v>
      </c>
      <c r="C12" s="73"/>
      <c r="D12" s="73"/>
      <c r="E12" s="73"/>
      <c r="F12" s="73"/>
      <c r="G12" s="73"/>
      <c r="H12" s="73"/>
      <c r="I12" s="73"/>
      <c r="J12" s="74"/>
    </row>
    <row r="13" spans="1:32" ht="15.5" x14ac:dyDescent="0.35">
      <c r="A13" s="39" t="s">
        <v>10</v>
      </c>
      <c r="B13" s="40"/>
      <c r="C13" s="40"/>
      <c r="D13" s="40"/>
      <c r="E13" s="40"/>
      <c r="F13" s="40"/>
      <c r="G13" s="40"/>
      <c r="H13" s="40"/>
      <c r="I13" s="40"/>
      <c r="J13" s="41"/>
    </row>
    <row r="14" spans="1:32" ht="27.75" customHeight="1" x14ac:dyDescent="0.35">
      <c r="A14" s="6" t="s">
        <v>11</v>
      </c>
      <c r="B14" s="20">
        <v>2</v>
      </c>
      <c r="C14" s="75" t="str">
        <f>IFERROR(VLOOKUP(B14,'[1]Validacion datos'!A2:B5,2,FALSE),"")</f>
        <v>DESARROLLO SOCIAL</v>
      </c>
      <c r="D14" s="75"/>
      <c r="E14" s="75"/>
      <c r="F14" s="75"/>
      <c r="G14" s="75"/>
      <c r="H14" s="75"/>
      <c r="I14" s="75"/>
      <c r="J14" s="75"/>
    </row>
    <row r="15" spans="1:32" ht="26.25" customHeight="1" x14ac:dyDescent="0.35">
      <c r="A15" s="6" t="s">
        <v>12</v>
      </c>
      <c r="B15" s="9">
        <v>2.2000000000000002</v>
      </c>
      <c r="C15" s="75" t="str">
        <f>IFERROR(VLOOKUP(B15,'[1]Validacion datos'!A8:B26,2,FALSE),"")</f>
        <v>Salud y seguridad social integral</v>
      </c>
      <c r="D15" s="75"/>
      <c r="E15" s="75"/>
      <c r="F15" s="75"/>
      <c r="G15" s="75"/>
      <c r="H15" s="75"/>
      <c r="I15" s="75"/>
      <c r="J15" s="75"/>
    </row>
    <row r="16" spans="1:32" ht="54.75" customHeight="1" x14ac:dyDescent="0.35">
      <c r="A16" s="6" t="s">
        <v>13</v>
      </c>
      <c r="B16" s="9" t="s">
        <v>61</v>
      </c>
      <c r="C16" s="76" t="str">
        <f>IFERROR(VLOOKUP(B16,'[1]Validacion datos'!D8:E64,2,FALSE),"")</f>
        <v>Garantizar un sistema universal, único y sostenible de Seguridad Social frente a los riesgos de vejez, discapacidad y sobrevivencia, integrando y transparentando los regímenes segmentados existentes, en conformidad con la ley 87-00</v>
      </c>
      <c r="D16" s="76"/>
      <c r="E16" s="76"/>
      <c r="F16" s="76"/>
      <c r="G16" s="76"/>
      <c r="H16" s="76"/>
      <c r="I16" s="76"/>
      <c r="J16" s="76"/>
    </row>
    <row r="17" spans="1:19" ht="15.5" x14ac:dyDescent="0.35">
      <c r="A17" s="39" t="s">
        <v>14</v>
      </c>
      <c r="B17" s="40"/>
      <c r="C17" s="40"/>
      <c r="D17" s="40"/>
      <c r="E17" s="40"/>
      <c r="F17" s="40"/>
      <c r="G17" s="40"/>
      <c r="H17" s="40"/>
      <c r="I17" s="40"/>
      <c r="J17" s="41"/>
    </row>
    <row r="18" spans="1:19" ht="29.25" customHeight="1" x14ac:dyDescent="0.35">
      <c r="A18" s="6" t="s">
        <v>15</v>
      </c>
      <c r="B18" s="73" t="s">
        <v>71</v>
      </c>
      <c r="C18" s="73"/>
      <c r="D18" s="73"/>
      <c r="E18" s="73"/>
      <c r="F18" s="73"/>
      <c r="G18" s="73"/>
      <c r="H18" s="73"/>
      <c r="I18" s="73"/>
      <c r="J18" s="74"/>
    </row>
    <row r="19" spans="1:19" ht="73.5" customHeight="1" x14ac:dyDescent="0.35">
      <c r="A19" s="11" t="s">
        <v>16</v>
      </c>
      <c r="B19" s="77" t="s">
        <v>72</v>
      </c>
      <c r="C19" s="77"/>
      <c r="D19" s="77"/>
      <c r="E19" s="77"/>
      <c r="F19" s="77"/>
      <c r="G19" s="77"/>
      <c r="H19" s="77"/>
      <c r="I19" s="77"/>
      <c r="J19" s="78"/>
    </row>
    <row r="20" spans="1:19" ht="34.5" customHeight="1" x14ac:dyDescent="0.35">
      <c r="A20" s="11" t="s">
        <v>17</v>
      </c>
      <c r="B20" s="73" t="s">
        <v>73</v>
      </c>
      <c r="C20" s="73"/>
      <c r="D20" s="73"/>
      <c r="E20" s="73"/>
      <c r="F20" s="73"/>
      <c r="G20" s="73"/>
      <c r="H20" s="73"/>
      <c r="I20" s="73"/>
      <c r="J20" s="74"/>
    </row>
    <row r="21" spans="1:19" ht="53.25" customHeight="1" x14ac:dyDescent="0.35">
      <c r="A21" s="11" t="s">
        <v>40</v>
      </c>
      <c r="B21" s="73" t="s">
        <v>95</v>
      </c>
      <c r="C21" s="73"/>
      <c r="D21" s="73"/>
      <c r="E21" s="73"/>
      <c r="F21" s="73"/>
      <c r="G21" s="73"/>
      <c r="H21" s="73"/>
      <c r="I21" s="73"/>
      <c r="J21" s="74"/>
      <c r="K21" s="1"/>
    </row>
    <row r="22" spans="1:19" ht="15.5" x14ac:dyDescent="0.35">
      <c r="A22" s="39" t="s">
        <v>18</v>
      </c>
      <c r="B22" s="40"/>
      <c r="C22" s="40"/>
      <c r="D22" s="40"/>
      <c r="E22" s="40"/>
      <c r="F22" s="40"/>
      <c r="G22" s="40"/>
      <c r="H22" s="40"/>
      <c r="I22" s="40"/>
      <c r="J22" s="41"/>
    </row>
    <row r="23" spans="1:19" ht="15.5" x14ac:dyDescent="0.35">
      <c r="A23" s="42" t="s">
        <v>19</v>
      </c>
      <c r="B23" s="43"/>
      <c r="C23" s="43"/>
      <c r="D23" s="43"/>
      <c r="E23" s="43"/>
      <c r="F23" s="43"/>
      <c r="G23" s="43"/>
      <c r="H23" s="43"/>
      <c r="I23" s="43"/>
      <c r="J23" s="44"/>
      <c r="K23" s="1"/>
    </row>
    <row r="24" spans="1:19" ht="15" customHeight="1" x14ac:dyDescent="0.35">
      <c r="A24" s="58" t="s">
        <v>20</v>
      </c>
      <c r="B24" s="59"/>
      <c r="C24" s="60" t="s">
        <v>21</v>
      </c>
      <c r="D24" s="61"/>
      <c r="E24" s="61"/>
      <c r="F24" s="61" t="s">
        <v>22</v>
      </c>
      <c r="G24" s="61"/>
      <c r="H24" s="59"/>
      <c r="I24" s="60" t="s">
        <v>23</v>
      </c>
      <c r="J24" s="62"/>
    </row>
    <row r="25" spans="1:19" x14ac:dyDescent="0.35">
      <c r="A25" s="63">
        <v>81102960</v>
      </c>
      <c r="B25" s="64"/>
      <c r="C25" s="65">
        <v>81102960</v>
      </c>
      <c r="D25" s="66"/>
      <c r="E25" s="67"/>
      <c r="F25" s="65">
        <v>1500000</v>
      </c>
      <c r="G25" s="66"/>
      <c r="H25" s="67"/>
      <c r="I25" s="68">
        <f>IF(F25&gt;0,F25/C25,0)</f>
        <v>1.8495009306688685E-2</v>
      </c>
      <c r="J25" s="69"/>
    </row>
    <row r="26" spans="1:19" ht="15.5" x14ac:dyDescent="0.35">
      <c r="A26" s="42" t="s">
        <v>24</v>
      </c>
      <c r="B26" s="43"/>
      <c r="C26" s="43"/>
      <c r="D26" s="43"/>
      <c r="E26" s="43"/>
      <c r="F26" s="43"/>
      <c r="G26" s="43"/>
      <c r="H26" s="43"/>
      <c r="I26" s="43"/>
      <c r="J26" s="44"/>
      <c r="K26" s="1"/>
    </row>
    <row r="27" spans="1:19" x14ac:dyDescent="0.35">
      <c r="A27" s="7"/>
      <c r="B27"/>
      <c r="C27" s="70" t="s">
        <v>25</v>
      </c>
      <c r="D27" s="71"/>
      <c r="E27" s="70" t="s">
        <v>87</v>
      </c>
      <c r="F27" s="71"/>
      <c r="G27" s="70" t="s">
        <v>90</v>
      </c>
      <c r="H27" s="70"/>
      <c r="I27" s="70" t="s">
        <v>26</v>
      </c>
      <c r="J27" s="72"/>
    </row>
    <row r="28" spans="1:19" ht="39" x14ac:dyDescent="0.35">
      <c r="A28" s="12" t="s">
        <v>27</v>
      </c>
      <c r="B28" s="13" t="s">
        <v>28</v>
      </c>
      <c r="C28" s="13" t="s">
        <v>42</v>
      </c>
      <c r="D28" s="13" t="s">
        <v>43</v>
      </c>
      <c r="E28" s="13" t="s">
        <v>51</v>
      </c>
      <c r="F28" s="13" t="s">
        <v>52</v>
      </c>
      <c r="G28" s="13" t="s">
        <v>53</v>
      </c>
      <c r="H28" s="13" t="s">
        <v>54</v>
      </c>
      <c r="I28" s="13" t="s">
        <v>55</v>
      </c>
      <c r="J28" s="14" t="s">
        <v>56</v>
      </c>
    </row>
    <row r="29" spans="1:19" ht="80.25" customHeight="1" x14ac:dyDescent="0.35">
      <c r="A29" s="23" t="s">
        <v>74</v>
      </c>
      <c r="B29" s="23" t="s">
        <v>92</v>
      </c>
      <c r="C29" s="25">
        <v>16200</v>
      </c>
      <c r="D29" s="25">
        <v>81102960</v>
      </c>
      <c r="E29" s="25">
        <v>5800</v>
      </c>
      <c r="F29" s="25">
        <v>29034320</v>
      </c>
      <c r="G29" s="33">
        <v>663</v>
      </c>
      <c r="H29" s="25">
        <v>1500000</v>
      </c>
      <c r="I29" s="34">
        <f>IF(G29&gt;0,G29/E29,0)</f>
        <v>0.1143103448275862</v>
      </c>
      <c r="J29" s="35">
        <f>IF(H29&gt;0,H29/F29,0)</f>
        <v>5.1662997445781407E-2</v>
      </c>
      <c r="K29" s="26"/>
      <c r="L29" s="27"/>
      <c r="M29" s="55"/>
      <c r="N29" s="56"/>
      <c r="O29" s="56"/>
      <c r="P29" s="56"/>
      <c r="Q29" s="56"/>
      <c r="R29" s="56"/>
      <c r="S29" s="57"/>
    </row>
    <row r="30" spans="1:19" ht="69.75" hidden="1" customHeight="1" x14ac:dyDescent="0.35">
      <c r="A30" s="39" t="s">
        <v>29</v>
      </c>
      <c r="B30" s="40"/>
      <c r="C30" s="40"/>
      <c r="D30" s="40"/>
      <c r="E30" s="40"/>
      <c r="F30" s="40"/>
      <c r="G30" s="40"/>
      <c r="H30" s="40"/>
      <c r="I30" s="40"/>
      <c r="J30" s="41"/>
    </row>
    <row r="31" spans="1:19" ht="45" hidden="1" customHeight="1" x14ac:dyDescent="0.35">
      <c r="A31" s="42" t="s">
        <v>30</v>
      </c>
      <c r="B31" s="43"/>
      <c r="C31" s="43"/>
      <c r="D31" s="43"/>
      <c r="E31" s="43"/>
      <c r="F31" s="43"/>
      <c r="G31" s="43"/>
      <c r="H31" s="43"/>
      <c r="I31" s="43"/>
      <c r="J31" s="44"/>
    </row>
    <row r="32" spans="1:19" hidden="1" x14ac:dyDescent="0.35">
      <c r="A32" s="15" t="s">
        <v>31</v>
      </c>
      <c r="B32" s="45" t="s">
        <v>49</v>
      </c>
      <c r="C32" s="45"/>
      <c r="D32" s="45"/>
      <c r="E32" s="45"/>
      <c r="F32" s="45"/>
      <c r="G32" s="45"/>
      <c r="H32" s="45"/>
      <c r="I32" s="45"/>
      <c r="J32" s="46"/>
    </row>
    <row r="33" spans="1:11" hidden="1" x14ac:dyDescent="0.35">
      <c r="A33" s="15" t="s">
        <v>32</v>
      </c>
      <c r="B33" s="45" t="s">
        <v>44</v>
      </c>
      <c r="C33" s="45"/>
      <c r="D33" s="45"/>
      <c r="E33" s="45"/>
      <c r="F33" s="45"/>
      <c r="G33" s="45"/>
      <c r="H33" s="45"/>
      <c r="I33" s="45"/>
      <c r="J33" s="46"/>
      <c r="K33" s="1"/>
    </row>
    <row r="34" spans="1:11" hidden="1" x14ac:dyDescent="0.35">
      <c r="A34" s="15" t="s">
        <v>33</v>
      </c>
      <c r="B34" s="45" t="s">
        <v>45</v>
      </c>
      <c r="C34" s="45"/>
      <c r="D34" s="45"/>
      <c r="E34" s="45"/>
      <c r="F34" s="45"/>
      <c r="G34" s="45"/>
      <c r="H34" s="45"/>
      <c r="I34" s="45"/>
      <c r="J34" s="46"/>
    </row>
    <row r="35" spans="1:11" hidden="1" x14ac:dyDescent="0.35">
      <c r="A35" s="15" t="s">
        <v>34</v>
      </c>
      <c r="B35" s="45" t="s">
        <v>46</v>
      </c>
      <c r="C35" s="45"/>
      <c r="D35" s="45"/>
      <c r="E35" s="45"/>
      <c r="F35" s="45"/>
      <c r="G35" s="45"/>
      <c r="H35" s="45"/>
      <c r="I35" s="45"/>
      <c r="J35" s="46"/>
    </row>
    <row r="36" spans="1:11" ht="85.5" hidden="1" customHeight="1" x14ac:dyDescent="0.35">
      <c r="A36" s="39" t="s">
        <v>35</v>
      </c>
      <c r="B36" s="40"/>
      <c r="C36" s="40"/>
      <c r="D36" s="40"/>
      <c r="E36" s="40"/>
      <c r="F36" s="40"/>
      <c r="G36" s="40"/>
      <c r="H36" s="40"/>
      <c r="I36" s="40"/>
      <c r="J36" s="41"/>
    </row>
    <row r="37" spans="1:11" ht="15.5" hidden="1" x14ac:dyDescent="0.35">
      <c r="A37" s="47" t="s">
        <v>36</v>
      </c>
      <c r="B37" s="48"/>
      <c r="C37" s="48"/>
      <c r="D37" s="48"/>
      <c r="E37" s="48"/>
      <c r="F37" s="48"/>
      <c r="G37" s="48"/>
      <c r="H37" s="48"/>
      <c r="I37" s="48"/>
      <c r="J37" s="49"/>
    </row>
    <row r="38" spans="1:11" hidden="1" x14ac:dyDescent="0.35">
      <c r="A38" s="50" t="s">
        <v>47</v>
      </c>
      <c r="B38" s="51"/>
      <c r="C38" s="51"/>
      <c r="D38" s="51"/>
      <c r="E38" s="51"/>
      <c r="F38" s="51"/>
      <c r="G38" s="51"/>
      <c r="H38" s="51"/>
      <c r="I38" s="51"/>
      <c r="J38" s="52"/>
    </row>
    <row r="39" spans="1:11" hidden="1" x14ac:dyDescent="0.35">
      <c r="A39" s="28"/>
      <c r="B39" s="28"/>
      <c r="C39" s="28"/>
      <c r="D39" s="28"/>
      <c r="E39" s="28"/>
      <c r="F39" s="28"/>
      <c r="G39" s="28"/>
      <c r="H39" s="28"/>
      <c r="I39" s="28"/>
      <c r="J39" s="28"/>
      <c r="K39" s="1"/>
    </row>
    <row r="40" spans="1:11" ht="27.75" hidden="1" customHeight="1" x14ac:dyDescent="0.35">
      <c r="A40" s="53" t="s">
        <v>48</v>
      </c>
      <c r="B40" s="53"/>
      <c r="C40" s="53"/>
      <c r="D40" s="53"/>
      <c r="E40" s="53"/>
      <c r="F40" s="53"/>
      <c r="G40" s="53"/>
      <c r="H40" s="53"/>
      <c r="I40" s="53"/>
      <c r="J40" s="53"/>
    </row>
    <row r="41" spans="1:11" ht="27.75" hidden="1" customHeight="1" x14ac:dyDescent="0.35"/>
    <row r="42" spans="1:11" ht="30.75" hidden="1" customHeight="1" x14ac:dyDescent="0.35"/>
    <row r="43" spans="1:11" ht="30.75" customHeight="1" x14ac:dyDescent="0.35"/>
    <row r="44" spans="1:11" ht="30.75" customHeight="1" x14ac:dyDescent="0.35"/>
    <row r="45" spans="1:11" ht="30.75" customHeight="1" x14ac:dyDescent="0.35"/>
    <row r="48" spans="1:11" x14ac:dyDescent="0.35">
      <c r="A48" s="29"/>
      <c r="B48" s="29"/>
      <c r="C48" s="29"/>
    </row>
    <row r="49" spans="1:8" ht="23.25" customHeight="1" x14ac:dyDescent="0.45">
      <c r="A49" s="38" t="s">
        <v>82</v>
      </c>
      <c r="B49" s="38"/>
      <c r="C49" s="38"/>
      <c r="D49" s="30"/>
      <c r="E49" s="30"/>
      <c r="F49" s="37"/>
      <c r="G49" s="37"/>
      <c r="H49" s="37"/>
    </row>
    <row r="50" spans="1:8" ht="18.5" x14ac:dyDescent="0.45">
      <c r="A50" s="54" t="s">
        <v>84</v>
      </c>
      <c r="B50" s="54"/>
      <c r="C50" s="54"/>
      <c r="D50" s="30"/>
      <c r="E50" s="30"/>
      <c r="F50" s="36"/>
      <c r="G50" s="36"/>
      <c r="H50" s="36"/>
    </row>
  </sheetData>
  <mergeCells count="51">
    <mergeCell ref="B10:J10"/>
    <mergeCell ref="B1:J1"/>
    <mergeCell ref="B2:C2"/>
    <mergeCell ref="D2:H2"/>
    <mergeCell ref="B3:C3"/>
    <mergeCell ref="D3:H3"/>
    <mergeCell ref="A4:J4"/>
    <mergeCell ref="A5:J5"/>
    <mergeCell ref="A6:J6"/>
    <mergeCell ref="A7:J7"/>
    <mergeCell ref="B8:J8"/>
    <mergeCell ref="B9:J9"/>
    <mergeCell ref="A22:J22"/>
    <mergeCell ref="B11:J11"/>
    <mergeCell ref="B12:J12"/>
    <mergeCell ref="A13:J13"/>
    <mergeCell ref="C14:J14"/>
    <mergeCell ref="C15:J15"/>
    <mergeCell ref="C16:J16"/>
    <mergeCell ref="A17:J17"/>
    <mergeCell ref="B18:J18"/>
    <mergeCell ref="B19:J19"/>
    <mergeCell ref="B20:J20"/>
    <mergeCell ref="B21:J21"/>
    <mergeCell ref="A50:C50"/>
    <mergeCell ref="M29:S29"/>
    <mergeCell ref="A23:J23"/>
    <mergeCell ref="A24:B24"/>
    <mergeCell ref="C24:E24"/>
    <mergeCell ref="F24:H24"/>
    <mergeCell ref="I24:J24"/>
    <mergeCell ref="A25:B25"/>
    <mergeCell ref="C25:E25"/>
    <mergeCell ref="F25:H25"/>
    <mergeCell ref="I25:J25"/>
    <mergeCell ref="A26:J26"/>
    <mergeCell ref="C27:D27"/>
    <mergeCell ref="E27:F27"/>
    <mergeCell ref="G27:H27"/>
    <mergeCell ref="I27:J27"/>
    <mergeCell ref="A49:C49"/>
    <mergeCell ref="A30:J30"/>
    <mergeCell ref="A31:J31"/>
    <mergeCell ref="B32:J32"/>
    <mergeCell ref="B33:J33"/>
    <mergeCell ref="B34:J34"/>
    <mergeCell ref="B35:J35"/>
    <mergeCell ref="A36:J36"/>
    <mergeCell ref="A37:J37"/>
    <mergeCell ref="A38:J38"/>
    <mergeCell ref="A40:J40"/>
  </mergeCells>
  <dataValidations count="16">
    <dataValidation allowBlank="1" showInputMessage="1" showErrorMessage="1" prompt="Monto ejecutado en el trimestre" sqref="H28:H29" xr:uid="{00000000-0002-0000-0100-000000000000}"/>
    <dataValidation allowBlank="1" showInputMessage="1" showErrorMessage="1" prompt="Meta alcanzada en el trimestre" sqref="G28:G29" xr:uid="{00000000-0002-0000-0100-000001000000}"/>
    <dataValidation allowBlank="1" showInputMessage="1" showErrorMessage="1" prompt="Monto presupuestado para el producto" sqref="D28:D29 F28:F29" xr:uid="{00000000-0002-0000-0100-000002000000}"/>
    <dataValidation allowBlank="1" showInputMessage="1" showErrorMessage="1" prompt="Meta anual del indicador" sqref="C28:C29 E28:E29" xr:uid="{00000000-0002-0000-0100-000003000000}"/>
    <dataValidation allowBlank="1" showInputMessage="1" showErrorMessage="1" prompt="Nombre del indicador" sqref="B28:B29" xr:uid="{00000000-0002-0000-0100-000004000000}"/>
    <dataValidation allowBlank="1" showInputMessage="1" showErrorMessage="1" prompt="Nombre de cada producto" sqref="A28:A29" xr:uid="{00000000-0002-0000-0100-000005000000}"/>
    <dataValidation allowBlank="1" showInputMessage="1" showErrorMessage="1" prompt="¿En qué consiste el programa?" sqref="B19:J19" xr:uid="{00000000-0002-0000-0100-000006000000}"/>
    <dataValidation allowBlank="1" showInputMessage="1" showErrorMessage="1" prompt="Presupuesto del programa" sqref="A25:C25 F25" xr:uid="{00000000-0002-0000-0100-000007000000}"/>
    <dataValidation allowBlank="1" showInputMessage="1" showErrorMessage="1" prompt="Oportunidades de mejora identificadas" sqref="A38:J39" xr:uid="{00000000-0002-0000-0100-000008000000}"/>
    <dataValidation allowBlank="1" showInputMessage="1" showErrorMessage="1" prompt="De existir desvío, explicar razones." sqref="B35:J35" xr:uid="{00000000-0002-0000-0100-000009000000}"/>
    <dataValidation allowBlank="1" showInputMessage="1" showErrorMessage="1" prompt="1. Describir lo plasmado en el presupuesto_x000a_2. Describir lo alcanzado en términos financieros y de producción " sqref="B34:J34" xr:uid="{00000000-0002-0000-0100-00000A000000}"/>
    <dataValidation allowBlank="1" showInputMessage="1" showErrorMessage="1" prompt="¿En qué consiste el producto? su objetivo" sqref="B33:J33" xr:uid="{00000000-0002-0000-0100-00000B000000}"/>
    <dataValidation allowBlank="1" showInputMessage="1" showErrorMessage="1" prompt="Nombre del producto" sqref="B32:J32" xr:uid="{00000000-0002-0000-0100-00000C000000}"/>
    <dataValidation allowBlank="1" showInputMessage="1" showErrorMessage="1" prompt="¿A quién va dirigido el programa?, ¿qué característica tiene esta población que requiere ser beneficiada?" sqref="B20:J20" xr:uid="{00000000-0002-0000-0100-00000D000000}"/>
    <dataValidation allowBlank="1" showInputMessage="1" prompt="Nombre del capítulo" sqref="B8:B10" xr:uid="{00000000-0002-0000-0100-00000E000000}"/>
    <dataValidation allowBlank="1" sqref="A8" xr:uid="{00000000-0002-0000-0100-00000F000000}"/>
  </dataValidations>
  <pageMargins left="0.7" right="0.7" top="0.75" bottom="0.75" header="0.3" footer="0.3"/>
  <pageSetup scale="49" orientation="portrait" r:id="rId1"/>
  <colBreaks count="1" manualBreakCount="1">
    <brk id="10" max="46" man="1"/>
  </colBreaks>
  <drawing r:id="rId2"/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F47"/>
  <sheetViews>
    <sheetView view="pageBreakPreview" topLeftCell="A19" zoomScale="60" zoomScaleNormal="68" workbookViewId="0">
      <selection activeCell="F41" sqref="F41"/>
    </sheetView>
  </sheetViews>
  <sheetFormatPr baseColWidth="10" defaultRowHeight="14.5" x14ac:dyDescent="0.35"/>
  <cols>
    <col min="1" max="1" width="31" style="8" customWidth="1"/>
    <col min="2" max="2" width="22.26953125" style="8" customWidth="1"/>
    <col min="3" max="3" width="12.7265625" style="8" customWidth="1"/>
    <col min="4" max="4" width="19.7265625" style="8" bestFit="1" customWidth="1"/>
    <col min="5" max="5" width="15.81640625" style="8" customWidth="1"/>
    <col min="6" max="6" width="21.81640625" style="8" customWidth="1"/>
    <col min="7" max="10" width="12.7265625" style="8" customWidth="1"/>
    <col min="11" max="11" width="11.54296875" style="8"/>
  </cols>
  <sheetData>
    <row r="1" spans="1:32" ht="21.5" thickBot="1" x14ac:dyDescent="0.4">
      <c r="A1" s="16"/>
      <c r="B1" s="82" t="s">
        <v>83</v>
      </c>
      <c r="C1" s="83"/>
      <c r="D1" s="83"/>
      <c r="E1" s="83"/>
      <c r="F1" s="83"/>
      <c r="G1" s="83"/>
      <c r="H1" s="83"/>
      <c r="I1" s="83"/>
      <c r="J1" s="84"/>
      <c r="K1" s="1"/>
    </row>
    <row r="2" spans="1:32" ht="21.5" thickBot="1" x14ac:dyDescent="0.4">
      <c r="A2" s="17"/>
      <c r="B2" s="85" t="s">
        <v>0</v>
      </c>
      <c r="C2" s="86"/>
      <c r="D2" s="85" t="s">
        <v>1</v>
      </c>
      <c r="E2" s="86"/>
      <c r="F2" s="86"/>
      <c r="G2" s="86"/>
      <c r="H2" s="87"/>
      <c r="I2" s="2" t="s">
        <v>2</v>
      </c>
      <c r="J2" s="3" t="s">
        <v>3</v>
      </c>
      <c r="K2" s="1"/>
    </row>
    <row r="3" spans="1:32" ht="21.5" thickBot="1" x14ac:dyDescent="0.4">
      <c r="A3" s="18"/>
      <c r="B3" s="88" t="s">
        <v>4</v>
      </c>
      <c r="C3" s="89"/>
      <c r="D3" s="88" t="s">
        <v>69</v>
      </c>
      <c r="E3" s="89"/>
      <c r="F3" s="89"/>
      <c r="G3" s="89"/>
      <c r="H3" s="90"/>
      <c r="I3" s="4"/>
      <c r="J3" s="5">
        <v>0</v>
      </c>
      <c r="K3" s="1"/>
    </row>
    <row r="4" spans="1:32" x14ac:dyDescent="0.35">
      <c r="A4" s="91"/>
      <c r="B4" s="92"/>
      <c r="C4" s="92"/>
      <c r="D4" s="93"/>
      <c r="E4" s="93"/>
      <c r="F4" s="93"/>
      <c r="G4" s="93"/>
      <c r="H4" s="93"/>
      <c r="I4" s="92"/>
      <c r="J4" s="94"/>
      <c r="K4" s="1"/>
    </row>
    <row r="5" spans="1:32" ht="3" customHeight="1" x14ac:dyDescent="0.35">
      <c r="A5" s="95"/>
      <c r="B5" s="96"/>
      <c r="C5" s="96"/>
      <c r="D5" s="96"/>
      <c r="E5" s="96"/>
      <c r="F5" s="96"/>
      <c r="G5" s="96"/>
      <c r="H5" s="96"/>
      <c r="I5" s="96"/>
      <c r="J5" s="97"/>
      <c r="K5" s="1"/>
    </row>
    <row r="6" spans="1:32" ht="15.5" x14ac:dyDescent="0.35">
      <c r="A6" s="39" t="s">
        <v>5</v>
      </c>
      <c r="B6" s="40"/>
      <c r="C6" s="40"/>
      <c r="D6" s="40"/>
      <c r="E6" s="40"/>
      <c r="F6" s="40"/>
      <c r="G6" s="40"/>
      <c r="H6" s="40"/>
      <c r="I6" s="40"/>
      <c r="J6" s="41"/>
      <c r="K6" s="1"/>
    </row>
    <row r="7" spans="1:32" ht="15.5" x14ac:dyDescent="0.35">
      <c r="A7" s="42" t="s">
        <v>6</v>
      </c>
      <c r="B7" s="43"/>
      <c r="C7" s="43"/>
      <c r="D7" s="43"/>
      <c r="E7" s="43"/>
      <c r="F7" s="43"/>
      <c r="G7" s="43"/>
      <c r="H7" s="43"/>
      <c r="I7" s="43"/>
      <c r="J7" s="44"/>
      <c r="K7" s="1"/>
    </row>
    <row r="8" spans="1:32" ht="15" customHeight="1" x14ac:dyDescent="0.35">
      <c r="A8" s="6" t="s">
        <v>7</v>
      </c>
      <c r="B8" s="98" t="s">
        <v>57</v>
      </c>
      <c r="C8" s="99"/>
      <c r="D8" s="99"/>
      <c r="E8" s="99"/>
      <c r="F8" s="99"/>
      <c r="G8" s="99"/>
      <c r="H8" s="99"/>
      <c r="I8" s="99"/>
      <c r="J8" s="100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6"/>
      <c r="AE8" s="26"/>
      <c r="AF8" s="27"/>
    </row>
    <row r="9" spans="1:32" ht="15" customHeight="1" x14ac:dyDescent="0.35">
      <c r="A9" s="19" t="s">
        <v>38</v>
      </c>
      <c r="B9" s="79" t="s">
        <v>58</v>
      </c>
      <c r="C9" s="80"/>
      <c r="D9" s="80"/>
      <c r="E9" s="80"/>
      <c r="F9" s="80"/>
      <c r="G9" s="80"/>
      <c r="H9" s="80"/>
      <c r="I9" s="80"/>
      <c r="J9" s="81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  <c r="AF9" s="27"/>
    </row>
    <row r="10" spans="1:32" ht="15" customHeight="1" x14ac:dyDescent="0.35">
      <c r="A10" s="19" t="s">
        <v>39</v>
      </c>
      <c r="B10" s="79" t="s">
        <v>59</v>
      </c>
      <c r="C10" s="80"/>
      <c r="D10" s="80"/>
      <c r="E10" s="80"/>
      <c r="F10" s="80"/>
      <c r="G10" s="80"/>
      <c r="H10" s="80"/>
      <c r="I10" s="80"/>
      <c r="J10" s="81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6"/>
      <c r="AF10" s="27"/>
    </row>
    <row r="11" spans="1:32" ht="66.75" customHeight="1" x14ac:dyDescent="0.35">
      <c r="A11" s="6" t="s">
        <v>8</v>
      </c>
      <c r="B11" s="73" t="s">
        <v>70</v>
      </c>
      <c r="C11" s="73"/>
      <c r="D11" s="73"/>
      <c r="E11" s="73"/>
      <c r="F11" s="73"/>
      <c r="G11" s="73"/>
      <c r="H11" s="73"/>
      <c r="I11" s="73"/>
      <c r="J11" s="74"/>
    </row>
    <row r="12" spans="1:32" ht="52.5" customHeight="1" x14ac:dyDescent="0.35">
      <c r="A12" s="6" t="s">
        <v>9</v>
      </c>
      <c r="B12" s="73" t="s">
        <v>60</v>
      </c>
      <c r="C12" s="73"/>
      <c r="D12" s="73"/>
      <c r="E12" s="73"/>
      <c r="F12" s="73"/>
      <c r="G12" s="73"/>
      <c r="H12" s="73"/>
      <c r="I12" s="73"/>
      <c r="J12" s="74"/>
    </row>
    <row r="13" spans="1:32" ht="15.5" x14ac:dyDescent="0.35">
      <c r="A13" s="39" t="s">
        <v>10</v>
      </c>
      <c r="B13" s="40"/>
      <c r="C13" s="40"/>
      <c r="D13" s="40"/>
      <c r="E13" s="40"/>
      <c r="F13" s="40"/>
      <c r="G13" s="40"/>
      <c r="H13" s="40"/>
      <c r="I13" s="40"/>
      <c r="J13" s="41"/>
    </row>
    <row r="14" spans="1:32" ht="27.75" customHeight="1" x14ac:dyDescent="0.35">
      <c r="A14" s="6" t="s">
        <v>11</v>
      </c>
      <c r="B14" s="20">
        <v>2</v>
      </c>
      <c r="C14" s="75" t="str">
        <f>IFERROR(VLOOKUP(B14,'[1]Validacion datos'!A2:B5,2,FALSE),"")</f>
        <v>DESARROLLO SOCIAL</v>
      </c>
      <c r="D14" s="75"/>
      <c r="E14" s="75"/>
      <c r="F14" s="75"/>
      <c r="G14" s="75"/>
      <c r="H14" s="75"/>
      <c r="I14" s="75"/>
      <c r="J14" s="75"/>
    </row>
    <row r="15" spans="1:32" ht="26.25" customHeight="1" x14ac:dyDescent="0.35">
      <c r="A15" s="6" t="s">
        <v>12</v>
      </c>
      <c r="B15" s="9">
        <v>2.2000000000000002</v>
      </c>
      <c r="C15" s="75" t="str">
        <f>IFERROR(VLOOKUP(B15,'[1]Validacion datos'!A8:B26,2,FALSE),"")</f>
        <v>Salud y seguridad social integral</v>
      </c>
      <c r="D15" s="75"/>
      <c r="E15" s="75"/>
      <c r="F15" s="75"/>
      <c r="G15" s="75"/>
      <c r="H15" s="75"/>
      <c r="I15" s="75"/>
      <c r="J15" s="75"/>
    </row>
    <row r="16" spans="1:32" ht="54.75" customHeight="1" x14ac:dyDescent="0.35">
      <c r="A16" s="6" t="s">
        <v>13</v>
      </c>
      <c r="B16" s="10" t="s">
        <v>61</v>
      </c>
      <c r="C16" s="76" t="str">
        <f>IFERROR(VLOOKUP(B16,'[1]Validacion datos'!D8:E64,2,FALSE),"")</f>
        <v>Garantizar un sistema universal, único y sostenible de Seguridad Social frente a los riesgos de vejez, discapacidad y sobrevivencia, integrando y transparentando los regímenes segmentados existentes, en conformidad con la ley 87-00</v>
      </c>
      <c r="D16" s="76"/>
      <c r="E16" s="76"/>
      <c r="F16" s="76"/>
      <c r="G16" s="76"/>
      <c r="H16" s="76"/>
      <c r="I16" s="76"/>
      <c r="J16" s="76"/>
    </row>
    <row r="17" spans="1:19" ht="15.5" x14ac:dyDescent="0.35">
      <c r="A17" s="39" t="s">
        <v>14</v>
      </c>
      <c r="B17" s="40"/>
      <c r="C17" s="40"/>
      <c r="D17" s="40"/>
      <c r="E17" s="40"/>
      <c r="F17" s="40"/>
      <c r="G17" s="40"/>
      <c r="H17" s="40"/>
      <c r="I17" s="40"/>
      <c r="J17" s="41"/>
    </row>
    <row r="18" spans="1:19" ht="29.25" customHeight="1" x14ac:dyDescent="0.35">
      <c r="A18" s="6" t="s">
        <v>15</v>
      </c>
      <c r="B18" s="73" t="s">
        <v>75</v>
      </c>
      <c r="C18" s="73"/>
      <c r="D18" s="73"/>
      <c r="E18" s="73"/>
      <c r="F18" s="73"/>
      <c r="G18" s="73"/>
      <c r="H18" s="73"/>
      <c r="I18" s="73"/>
      <c r="J18" s="74"/>
    </row>
    <row r="19" spans="1:19" ht="73.5" customHeight="1" x14ac:dyDescent="0.35">
      <c r="A19" s="11" t="s">
        <v>16</v>
      </c>
      <c r="B19" s="77" t="s">
        <v>76</v>
      </c>
      <c r="C19" s="77"/>
      <c r="D19" s="77"/>
      <c r="E19" s="77"/>
      <c r="F19" s="77"/>
      <c r="G19" s="77"/>
      <c r="H19" s="77"/>
      <c r="I19" s="77"/>
      <c r="J19" s="78"/>
    </row>
    <row r="20" spans="1:19" ht="34.5" customHeight="1" x14ac:dyDescent="0.35">
      <c r="A20" s="11" t="s">
        <v>17</v>
      </c>
      <c r="B20" s="73" t="s">
        <v>78</v>
      </c>
      <c r="C20" s="73"/>
      <c r="D20" s="73"/>
      <c r="E20" s="73"/>
      <c r="F20" s="73"/>
      <c r="G20" s="73"/>
      <c r="H20" s="73"/>
      <c r="I20" s="73"/>
      <c r="J20" s="74"/>
    </row>
    <row r="21" spans="1:19" ht="53.25" customHeight="1" x14ac:dyDescent="0.35">
      <c r="A21" s="11" t="s">
        <v>40</v>
      </c>
      <c r="B21" s="73" t="s">
        <v>96</v>
      </c>
      <c r="C21" s="73"/>
      <c r="D21" s="73"/>
      <c r="E21" s="73"/>
      <c r="F21" s="73"/>
      <c r="G21" s="73"/>
      <c r="H21" s="73"/>
      <c r="I21" s="73"/>
      <c r="J21" s="74"/>
      <c r="K21" s="1"/>
    </row>
    <row r="22" spans="1:19" ht="15.5" x14ac:dyDescent="0.35">
      <c r="A22" s="39" t="s">
        <v>18</v>
      </c>
      <c r="B22" s="40"/>
      <c r="C22" s="40"/>
      <c r="D22" s="40"/>
      <c r="E22" s="40"/>
      <c r="F22" s="40"/>
      <c r="G22" s="40"/>
      <c r="H22" s="40"/>
      <c r="I22" s="40"/>
      <c r="J22" s="41"/>
    </row>
    <row r="23" spans="1:19" ht="15.5" x14ac:dyDescent="0.35">
      <c r="A23" s="42" t="s">
        <v>19</v>
      </c>
      <c r="B23" s="43"/>
      <c r="C23" s="43"/>
      <c r="D23" s="43"/>
      <c r="E23" s="43"/>
      <c r="F23" s="43"/>
      <c r="G23" s="43"/>
      <c r="H23" s="43"/>
      <c r="I23" s="43"/>
      <c r="J23" s="44"/>
      <c r="K23" s="1"/>
    </row>
    <row r="24" spans="1:19" ht="15" customHeight="1" x14ac:dyDescent="0.35">
      <c r="A24" s="58" t="s">
        <v>20</v>
      </c>
      <c r="B24" s="59"/>
      <c r="C24" s="60" t="s">
        <v>21</v>
      </c>
      <c r="D24" s="61"/>
      <c r="E24" s="61"/>
      <c r="F24" s="61" t="s">
        <v>22</v>
      </c>
      <c r="G24" s="61"/>
      <c r="H24" s="59"/>
      <c r="I24" s="60" t="s">
        <v>23</v>
      </c>
      <c r="J24" s="62"/>
    </row>
    <row r="25" spans="1:19" x14ac:dyDescent="0.35">
      <c r="A25" s="63">
        <v>40000000</v>
      </c>
      <c r="B25" s="64"/>
      <c r="C25" s="65">
        <v>40000000</v>
      </c>
      <c r="D25" s="66"/>
      <c r="E25" s="67"/>
      <c r="F25" s="65">
        <v>10624305.91</v>
      </c>
      <c r="G25" s="66"/>
      <c r="H25" s="67"/>
      <c r="I25" s="68">
        <f>IF(F25&gt;0,F25/C25,0)</f>
        <v>0.26560764775000001</v>
      </c>
      <c r="J25" s="69"/>
    </row>
    <row r="26" spans="1:19" ht="15.5" x14ac:dyDescent="0.35">
      <c r="A26" s="42" t="s">
        <v>24</v>
      </c>
      <c r="B26" s="43"/>
      <c r="C26" s="43"/>
      <c r="D26" s="43"/>
      <c r="E26" s="43"/>
      <c r="F26" s="43"/>
      <c r="G26" s="43"/>
      <c r="H26" s="43"/>
      <c r="I26" s="43"/>
      <c r="J26" s="44"/>
      <c r="K26" s="1"/>
    </row>
    <row r="27" spans="1:19" x14ac:dyDescent="0.35">
      <c r="A27" s="7"/>
      <c r="B27"/>
      <c r="C27" s="70" t="s">
        <v>25</v>
      </c>
      <c r="D27" s="71"/>
      <c r="E27" s="70" t="s">
        <v>89</v>
      </c>
      <c r="F27" s="71"/>
      <c r="G27" s="70" t="s">
        <v>90</v>
      </c>
      <c r="H27" s="70"/>
      <c r="I27" s="70" t="s">
        <v>26</v>
      </c>
      <c r="J27" s="72"/>
    </row>
    <row r="28" spans="1:19" ht="39" x14ac:dyDescent="0.35">
      <c r="A28" s="12" t="s">
        <v>27</v>
      </c>
      <c r="B28" s="13" t="s">
        <v>28</v>
      </c>
      <c r="C28" s="13" t="s">
        <v>42</v>
      </c>
      <c r="D28" s="13" t="s">
        <v>43</v>
      </c>
      <c r="E28" s="13" t="s">
        <v>51</v>
      </c>
      <c r="F28" s="13" t="s">
        <v>52</v>
      </c>
      <c r="G28" s="13" t="s">
        <v>53</v>
      </c>
      <c r="H28" s="13" t="s">
        <v>54</v>
      </c>
      <c r="I28" s="13" t="s">
        <v>55</v>
      </c>
      <c r="J28" s="14" t="s">
        <v>56</v>
      </c>
    </row>
    <row r="29" spans="1:19" ht="80.25" customHeight="1" x14ac:dyDescent="0.35">
      <c r="A29" s="23" t="s">
        <v>86</v>
      </c>
      <c r="B29" s="23" t="s">
        <v>91</v>
      </c>
      <c r="C29" s="24">
        <v>12015</v>
      </c>
      <c r="D29" s="25">
        <v>40000000</v>
      </c>
      <c r="E29" s="24">
        <v>5825</v>
      </c>
      <c r="F29" s="25">
        <v>18732775</v>
      </c>
      <c r="G29" s="24">
        <v>5305</v>
      </c>
      <c r="H29" s="24">
        <v>10624305.91</v>
      </c>
      <c r="I29" s="34">
        <f>IF(G29&gt;0,G29/E29,0)</f>
        <v>0.9107296137339056</v>
      </c>
      <c r="J29" s="35">
        <f>IF(H29&gt;0,H29/F29,0)</f>
        <v>0.5671506709497125</v>
      </c>
      <c r="K29" s="26"/>
      <c r="L29" s="27"/>
      <c r="M29" s="55"/>
      <c r="N29" s="56"/>
      <c r="O29" s="56"/>
      <c r="P29" s="56"/>
      <c r="Q29" s="56"/>
      <c r="R29" s="56"/>
      <c r="S29" s="57"/>
    </row>
    <row r="30" spans="1:19" ht="15.5" hidden="1" x14ac:dyDescent="0.35">
      <c r="A30" s="39" t="s">
        <v>29</v>
      </c>
      <c r="B30" s="40"/>
      <c r="C30" s="40"/>
      <c r="D30" s="40"/>
      <c r="E30" s="40"/>
      <c r="F30" s="40"/>
      <c r="G30" s="40"/>
      <c r="H30" s="40"/>
      <c r="I30" s="40"/>
      <c r="J30" s="41"/>
    </row>
    <row r="31" spans="1:19" ht="15.5" hidden="1" x14ac:dyDescent="0.35">
      <c r="A31" s="42" t="s">
        <v>30</v>
      </c>
      <c r="B31" s="43"/>
      <c r="C31" s="43"/>
      <c r="D31" s="43"/>
      <c r="E31" s="43"/>
      <c r="F31" s="43"/>
      <c r="G31" s="43"/>
      <c r="H31" s="43"/>
      <c r="I31" s="43"/>
      <c r="J31" s="44"/>
      <c r="K31" s="1"/>
    </row>
    <row r="32" spans="1:19" hidden="1" x14ac:dyDescent="0.35">
      <c r="A32" s="15" t="s">
        <v>31</v>
      </c>
      <c r="B32" s="45" t="s">
        <v>49</v>
      </c>
      <c r="C32" s="45"/>
      <c r="D32" s="45"/>
      <c r="E32" s="45"/>
      <c r="F32" s="45"/>
      <c r="G32" s="45"/>
      <c r="H32" s="45"/>
      <c r="I32" s="45"/>
      <c r="J32" s="46"/>
    </row>
    <row r="33" spans="1:11" hidden="1" x14ac:dyDescent="0.35">
      <c r="A33" s="15" t="s">
        <v>32</v>
      </c>
      <c r="B33" s="45" t="s">
        <v>44</v>
      </c>
      <c r="C33" s="45"/>
      <c r="D33" s="45"/>
      <c r="E33" s="45"/>
      <c r="F33" s="45"/>
      <c r="G33" s="45"/>
      <c r="H33" s="45"/>
      <c r="I33" s="45"/>
      <c r="J33" s="46"/>
    </row>
    <row r="34" spans="1:11" ht="85.5" hidden="1" customHeight="1" x14ac:dyDescent="0.35">
      <c r="A34" s="15" t="s">
        <v>33</v>
      </c>
      <c r="B34" s="45" t="s">
        <v>45</v>
      </c>
      <c r="C34" s="45"/>
      <c r="D34" s="45"/>
      <c r="E34" s="45"/>
      <c r="F34" s="45"/>
      <c r="G34" s="45"/>
      <c r="H34" s="45"/>
      <c r="I34" s="45"/>
      <c r="J34" s="46"/>
    </row>
    <row r="35" spans="1:11" hidden="1" x14ac:dyDescent="0.35">
      <c r="A35" s="15" t="s">
        <v>34</v>
      </c>
      <c r="B35" s="45" t="s">
        <v>46</v>
      </c>
      <c r="C35" s="45"/>
      <c r="D35" s="45"/>
      <c r="E35" s="45"/>
      <c r="F35" s="45"/>
      <c r="G35" s="45"/>
      <c r="H35" s="45"/>
      <c r="I35" s="45"/>
      <c r="J35" s="46"/>
    </row>
    <row r="36" spans="1:11" ht="15.5" hidden="1" x14ac:dyDescent="0.35">
      <c r="A36" s="39" t="s">
        <v>35</v>
      </c>
      <c r="B36" s="40"/>
      <c r="C36" s="40"/>
      <c r="D36" s="40"/>
      <c r="E36" s="40"/>
      <c r="F36" s="40"/>
      <c r="G36" s="40"/>
      <c r="H36" s="40"/>
      <c r="I36" s="40"/>
      <c r="J36" s="41"/>
    </row>
    <row r="37" spans="1:11" ht="15.5" hidden="1" x14ac:dyDescent="0.35">
      <c r="A37" s="47" t="s">
        <v>36</v>
      </c>
      <c r="B37" s="48"/>
      <c r="C37" s="48"/>
      <c r="D37" s="48"/>
      <c r="E37" s="48"/>
      <c r="F37" s="48"/>
      <c r="G37" s="48"/>
      <c r="H37" s="48"/>
      <c r="I37" s="48"/>
      <c r="J37" s="49"/>
      <c r="K37" s="1"/>
    </row>
    <row r="38" spans="1:11" ht="27.75" hidden="1" customHeight="1" x14ac:dyDescent="0.35">
      <c r="A38" s="50" t="s">
        <v>47</v>
      </c>
      <c r="B38" s="51"/>
      <c r="C38" s="51"/>
      <c r="D38" s="51"/>
      <c r="E38" s="51"/>
      <c r="F38" s="51"/>
      <c r="G38" s="51"/>
      <c r="H38" s="51"/>
      <c r="I38" s="51"/>
      <c r="J38" s="52"/>
    </row>
    <row r="39" spans="1:11" ht="27.75" customHeight="1" x14ac:dyDescent="0.35">
      <c r="A39" s="28"/>
      <c r="B39" s="28"/>
      <c r="C39" s="28"/>
      <c r="D39" s="28"/>
      <c r="E39" s="28"/>
      <c r="F39" s="28"/>
      <c r="G39" s="28"/>
      <c r="H39" s="28"/>
      <c r="I39" s="28"/>
      <c r="J39" s="28"/>
    </row>
    <row r="40" spans="1:11" ht="27.75" customHeight="1" x14ac:dyDescent="0.35">
      <c r="A40" s="28"/>
      <c r="B40" s="28"/>
      <c r="C40" s="28"/>
      <c r="D40" s="28"/>
      <c r="E40" s="28"/>
      <c r="F40" s="28"/>
      <c r="G40" s="28"/>
      <c r="H40" s="28"/>
      <c r="I40" s="28"/>
      <c r="J40" s="28"/>
    </row>
    <row r="41" spans="1:11" ht="27.75" customHeight="1" x14ac:dyDescent="0.35">
      <c r="A41" s="28"/>
      <c r="B41" s="28"/>
      <c r="C41" s="28"/>
      <c r="D41" s="28"/>
      <c r="E41" s="28"/>
      <c r="F41" s="28"/>
      <c r="G41" s="28"/>
      <c r="H41" s="28"/>
      <c r="I41" s="28"/>
      <c r="J41" s="28"/>
    </row>
    <row r="42" spans="1:11" ht="27.75" customHeight="1" x14ac:dyDescent="0.35">
      <c r="A42" s="28"/>
      <c r="B42" s="28"/>
      <c r="C42" s="28"/>
      <c r="D42" s="28"/>
      <c r="E42" s="28"/>
      <c r="F42" s="28"/>
      <c r="G42" s="28"/>
      <c r="H42" s="28"/>
      <c r="I42" s="28"/>
      <c r="J42" s="28"/>
    </row>
    <row r="43" spans="1:11" ht="30.75" hidden="1" customHeight="1" x14ac:dyDescent="0.35">
      <c r="A43" s="53" t="s">
        <v>48</v>
      </c>
      <c r="B43" s="53"/>
      <c r="C43" s="53"/>
      <c r="D43" s="53"/>
      <c r="E43" s="53"/>
      <c r="F43" s="53"/>
      <c r="G43" s="53"/>
      <c r="H43" s="53"/>
      <c r="I43" s="53"/>
      <c r="J43" s="53"/>
    </row>
    <row r="45" spans="1:11" x14ac:dyDescent="0.35">
      <c r="A45" s="29"/>
      <c r="B45" s="29"/>
      <c r="C45" s="29"/>
    </row>
    <row r="46" spans="1:11" ht="18.5" x14ac:dyDescent="0.45">
      <c r="A46" s="38" t="s">
        <v>82</v>
      </c>
      <c r="B46" s="38"/>
      <c r="C46" s="38"/>
      <c r="D46" s="30"/>
      <c r="E46" s="30"/>
      <c r="F46" s="37"/>
      <c r="G46" s="37"/>
      <c r="H46" s="37"/>
    </row>
    <row r="47" spans="1:11" ht="23.25" customHeight="1" x14ac:dyDescent="0.45">
      <c r="A47" s="54" t="s">
        <v>84</v>
      </c>
      <c r="B47" s="54"/>
      <c r="C47" s="54"/>
      <c r="D47" s="30"/>
      <c r="E47" s="30"/>
      <c r="F47" s="36"/>
      <c r="G47" s="36"/>
      <c r="H47" s="36"/>
    </row>
  </sheetData>
  <mergeCells count="51">
    <mergeCell ref="B10:J10"/>
    <mergeCell ref="B1:J1"/>
    <mergeCell ref="B2:C2"/>
    <mergeCell ref="D2:H2"/>
    <mergeCell ref="B3:C3"/>
    <mergeCell ref="D3:H3"/>
    <mergeCell ref="A4:J4"/>
    <mergeCell ref="A5:J5"/>
    <mergeCell ref="A6:J6"/>
    <mergeCell ref="A7:J7"/>
    <mergeCell ref="B8:J8"/>
    <mergeCell ref="B9:J9"/>
    <mergeCell ref="I27:J27"/>
    <mergeCell ref="A22:J22"/>
    <mergeCell ref="B11:J11"/>
    <mergeCell ref="B12:J12"/>
    <mergeCell ref="A13:J13"/>
    <mergeCell ref="C14:J14"/>
    <mergeCell ref="C15:J15"/>
    <mergeCell ref="C16:J16"/>
    <mergeCell ref="A17:J17"/>
    <mergeCell ref="B18:J18"/>
    <mergeCell ref="B19:J19"/>
    <mergeCell ref="B20:J20"/>
    <mergeCell ref="B21:J21"/>
    <mergeCell ref="A46:C46"/>
    <mergeCell ref="A47:C47"/>
    <mergeCell ref="M29:S29"/>
    <mergeCell ref="A23:J23"/>
    <mergeCell ref="A24:B24"/>
    <mergeCell ref="C24:E24"/>
    <mergeCell ref="F24:H24"/>
    <mergeCell ref="I24:J24"/>
    <mergeCell ref="A25:B25"/>
    <mergeCell ref="C25:E25"/>
    <mergeCell ref="F25:H25"/>
    <mergeCell ref="I25:J25"/>
    <mergeCell ref="A26:J26"/>
    <mergeCell ref="C27:D27"/>
    <mergeCell ref="E27:F27"/>
    <mergeCell ref="G27:H27"/>
    <mergeCell ref="B35:J35"/>
    <mergeCell ref="A36:J36"/>
    <mergeCell ref="A37:J37"/>
    <mergeCell ref="A38:J38"/>
    <mergeCell ref="A43:J43"/>
    <mergeCell ref="A30:J30"/>
    <mergeCell ref="A31:J31"/>
    <mergeCell ref="B32:J32"/>
    <mergeCell ref="B33:J33"/>
    <mergeCell ref="B34:J34"/>
  </mergeCells>
  <dataValidations count="16">
    <dataValidation allowBlank="1" showInputMessage="1" showErrorMessage="1" prompt="Monto presupuestado para el producto" sqref="F28:F29 D28:D29" xr:uid="{00000000-0002-0000-0200-000000000000}"/>
    <dataValidation allowBlank="1" showInputMessage="1" showErrorMessage="1" prompt="Meta anual del indicador" sqref="E28:E29 C28:C29" xr:uid="{00000000-0002-0000-0200-000001000000}"/>
    <dataValidation allowBlank="1" showInputMessage="1" showErrorMessage="1" prompt="¿En qué consiste el programa?" sqref="B19:J19" xr:uid="{00000000-0002-0000-0200-000002000000}"/>
    <dataValidation allowBlank="1" showInputMessage="1" showErrorMessage="1" prompt="Presupuesto del programa" sqref="F25 A25:C25" xr:uid="{00000000-0002-0000-0200-000003000000}"/>
    <dataValidation allowBlank="1" showInputMessage="1" showErrorMessage="1" prompt="Oportunidades de mejora identificadas" sqref="A38:J42" xr:uid="{00000000-0002-0000-0200-000004000000}"/>
    <dataValidation allowBlank="1" showInputMessage="1" showErrorMessage="1" prompt="De existir desvío, explicar razones." sqref="B35:J35" xr:uid="{00000000-0002-0000-0200-000005000000}"/>
    <dataValidation allowBlank="1" showInputMessage="1" showErrorMessage="1" prompt="1. Describir lo plasmado en el presupuesto_x000a_2. Describir lo alcanzado en términos financieros y de producción " sqref="B34:J34" xr:uid="{00000000-0002-0000-0200-000006000000}"/>
    <dataValidation allowBlank="1" showInputMessage="1" showErrorMessage="1" prompt="¿En qué consiste el producto? su objetivo" sqref="B33:J33" xr:uid="{00000000-0002-0000-0200-000007000000}"/>
    <dataValidation allowBlank="1" showInputMessage="1" showErrorMessage="1" prompt="Nombre del producto" sqref="B32:J32" xr:uid="{00000000-0002-0000-0200-000008000000}"/>
    <dataValidation allowBlank="1" showInputMessage="1" showErrorMessage="1" prompt="¿A quién va dirigido el programa?, ¿qué característica tiene esta población que requiere ser beneficiada?" sqref="B20:J20" xr:uid="{00000000-0002-0000-0200-000009000000}"/>
    <dataValidation allowBlank="1" showInputMessage="1" prompt="Nombre del capítulo" sqref="B8:B10" xr:uid="{00000000-0002-0000-0200-00000A000000}"/>
    <dataValidation allowBlank="1" sqref="A8" xr:uid="{00000000-0002-0000-0200-00000B000000}"/>
    <dataValidation allowBlank="1" showInputMessage="1" showErrorMessage="1" prompt="Monto ejecutado en el trimestre" sqref="H28:H29" xr:uid="{00000000-0002-0000-0200-00000C000000}"/>
    <dataValidation allowBlank="1" showInputMessage="1" showErrorMessage="1" prompt="Meta alcanzada en el trimestre" sqref="G28:G29" xr:uid="{00000000-0002-0000-0200-00000D000000}"/>
    <dataValidation allowBlank="1" showInputMessage="1" showErrorMessage="1" prompt="Nombre del indicador" sqref="B28:B29" xr:uid="{00000000-0002-0000-0200-00000E000000}"/>
    <dataValidation allowBlank="1" showInputMessage="1" showErrorMessage="1" prompt="Nombre de cada producto" sqref="A28:A29" xr:uid="{00000000-0002-0000-0200-00000F000000}"/>
  </dataValidations>
  <pageMargins left="0.7" right="0.7" top="1.3149999999999999" bottom="0.75" header="0.3" footer="0.3"/>
  <pageSetup scale="50" orientation="portrait" r:id="rId1"/>
  <colBreaks count="1" manualBreakCount="1">
    <brk id="10" max="43" man="1"/>
  </colBreaks>
  <drawing r:id="rId2"/>
  <tableParts count="1"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F44"/>
  <sheetViews>
    <sheetView view="pageBreakPreview" topLeftCell="A17" zoomScale="60" zoomScaleNormal="68" workbookViewId="0">
      <selection activeCell="F47" sqref="F47"/>
    </sheetView>
  </sheetViews>
  <sheetFormatPr baseColWidth="10" defaultRowHeight="14.5" x14ac:dyDescent="0.35"/>
  <cols>
    <col min="1" max="1" width="31" style="8" customWidth="1"/>
    <col min="2" max="2" width="22.26953125" style="8" customWidth="1"/>
    <col min="3" max="4" width="12.7265625" style="8" customWidth="1"/>
    <col min="5" max="5" width="15.81640625" style="8" customWidth="1"/>
    <col min="6" max="6" width="21.81640625" style="8" customWidth="1"/>
    <col min="7" max="10" width="12.7265625" style="8" customWidth="1"/>
    <col min="11" max="11" width="11.54296875" style="8"/>
  </cols>
  <sheetData>
    <row r="1" spans="1:32" ht="21.5" thickBot="1" x14ac:dyDescent="0.4">
      <c r="A1" s="16"/>
      <c r="B1" s="82" t="s">
        <v>37</v>
      </c>
      <c r="C1" s="83"/>
      <c r="D1" s="83"/>
      <c r="E1" s="83"/>
      <c r="F1" s="83"/>
      <c r="G1" s="83"/>
      <c r="H1" s="83"/>
      <c r="I1" s="83"/>
      <c r="J1" s="84"/>
      <c r="K1" s="1"/>
    </row>
    <row r="2" spans="1:32" ht="21.5" thickBot="1" x14ac:dyDescent="0.4">
      <c r="A2" s="17"/>
      <c r="B2" s="85" t="s">
        <v>0</v>
      </c>
      <c r="C2" s="86"/>
      <c r="D2" s="85" t="s">
        <v>1</v>
      </c>
      <c r="E2" s="86"/>
      <c r="F2" s="86"/>
      <c r="G2" s="86"/>
      <c r="H2" s="87"/>
      <c r="I2" s="2" t="s">
        <v>2</v>
      </c>
      <c r="J2" s="3" t="s">
        <v>3</v>
      </c>
      <c r="K2" s="1"/>
    </row>
    <row r="3" spans="1:32" ht="21.5" thickBot="1" x14ac:dyDescent="0.4">
      <c r="A3" s="18"/>
      <c r="B3" s="88" t="s">
        <v>4</v>
      </c>
      <c r="C3" s="89"/>
      <c r="D3" s="88" t="s">
        <v>69</v>
      </c>
      <c r="E3" s="89"/>
      <c r="F3" s="89"/>
      <c r="G3" s="89"/>
      <c r="H3" s="90"/>
      <c r="I3" s="4"/>
      <c r="J3" s="5">
        <v>0</v>
      </c>
      <c r="K3" s="1"/>
    </row>
    <row r="4" spans="1:32" x14ac:dyDescent="0.35">
      <c r="A4" s="91"/>
      <c r="B4" s="92"/>
      <c r="C4" s="92"/>
      <c r="D4" s="93"/>
      <c r="E4" s="93"/>
      <c r="F4" s="93"/>
      <c r="G4" s="93"/>
      <c r="H4" s="93"/>
      <c r="I4" s="92"/>
      <c r="J4" s="94"/>
      <c r="K4" s="1"/>
    </row>
    <row r="5" spans="1:32" ht="3" customHeight="1" x14ac:dyDescent="0.35">
      <c r="A5" s="95"/>
      <c r="B5" s="96"/>
      <c r="C5" s="96"/>
      <c r="D5" s="96"/>
      <c r="E5" s="96"/>
      <c r="F5" s="96"/>
      <c r="G5" s="96"/>
      <c r="H5" s="96"/>
      <c r="I5" s="96"/>
      <c r="J5" s="97"/>
      <c r="K5" s="1"/>
    </row>
    <row r="6" spans="1:32" ht="15.5" x14ac:dyDescent="0.35">
      <c r="A6" s="39" t="s">
        <v>5</v>
      </c>
      <c r="B6" s="40"/>
      <c r="C6" s="40"/>
      <c r="D6" s="40"/>
      <c r="E6" s="40"/>
      <c r="F6" s="40"/>
      <c r="G6" s="40"/>
      <c r="H6" s="40"/>
      <c r="I6" s="40"/>
      <c r="J6" s="41"/>
      <c r="K6" s="1"/>
    </row>
    <row r="7" spans="1:32" ht="15.5" x14ac:dyDescent="0.35">
      <c r="A7" s="42" t="s">
        <v>6</v>
      </c>
      <c r="B7" s="43"/>
      <c r="C7" s="43"/>
      <c r="D7" s="43"/>
      <c r="E7" s="43"/>
      <c r="F7" s="43"/>
      <c r="G7" s="43"/>
      <c r="H7" s="43"/>
      <c r="I7" s="43"/>
      <c r="J7" s="44"/>
      <c r="K7" s="1"/>
    </row>
    <row r="8" spans="1:32" ht="15" customHeight="1" x14ac:dyDescent="0.35">
      <c r="A8" s="6" t="s">
        <v>7</v>
      </c>
      <c r="B8" s="98" t="s">
        <v>57</v>
      </c>
      <c r="C8" s="99"/>
      <c r="D8" s="99"/>
      <c r="E8" s="99"/>
      <c r="F8" s="99"/>
      <c r="G8" s="99"/>
      <c r="H8" s="99"/>
      <c r="I8" s="99"/>
      <c r="J8" s="100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6"/>
      <c r="AE8" s="26"/>
      <c r="AF8" s="27"/>
    </row>
    <row r="9" spans="1:32" ht="15" customHeight="1" x14ac:dyDescent="0.35">
      <c r="A9" s="19" t="s">
        <v>38</v>
      </c>
      <c r="B9" s="79" t="s">
        <v>58</v>
      </c>
      <c r="C9" s="80"/>
      <c r="D9" s="80"/>
      <c r="E9" s="80"/>
      <c r="F9" s="80"/>
      <c r="G9" s="80"/>
      <c r="H9" s="80"/>
      <c r="I9" s="80"/>
      <c r="J9" s="81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  <c r="AF9" s="27"/>
    </row>
    <row r="10" spans="1:32" ht="15" customHeight="1" x14ac:dyDescent="0.35">
      <c r="A10" s="19" t="s">
        <v>39</v>
      </c>
      <c r="B10" s="79" t="s">
        <v>59</v>
      </c>
      <c r="C10" s="80"/>
      <c r="D10" s="80"/>
      <c r="E10" s="80"/>
      <c r="F10" s="80"/>
      <c r="G10" s="80"/>
      <c r="H10" s="80"/>
      <c r="I10" s="80"/>
      <c r="J10" s="81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6"/>
      <c r="AF10" s="27"/>
    </row>
    <row r="11" spans="1:32" ht="66.75" customHeight="1" x14ac:dyDescent="0.35">
      <c r="A11" s="6" t="s">
        <v>8</v>
      </c>
      <c r="B11" s="73" t="s">
        <v>70</v>
      </c>
      <c r="C11" s="73"/>
      <c r="D11" s="73"/>
      <c r="E11" s="73"/>
      <c r="F11" s="73"/>
      <c r="G11" s="73"/>
      <c r="H11" s="73"/>
      <c r="I11" s="73"/>
      <c r="J11" s="74"/>
    </row>
    <row r="12" spans="1:32" ht="52.5" customHeight="1" x14ac:dyDescent="0.35">
      <c r="A12" s="6" t="s">
        <v>9</v>
      </c>
      <c r="B12" s="73" t="s">
        <v>60</v>
      </c>
      <c r="C12" s="73"/>
      <c r="D12" s="73"/>
      <c r="E12" s="73"/>
      <c r="F12" s="73"/>
      <c r="G12" s="73"/>
      <c r="H12" s="73"/>
      <c r="I12" s="73"/>
      <c r="J12" s="74"/>
    </row>
    <row r="13" spans="1:32" ht="15.5" x14ac:dyDescent="0.35">
      <c r="A13" s="39" t="s">
        <v>10</v>
      </c>
      <c r="B13" s="40"/>
      <c r="C13" s="40"/>
      <c r="D13" s="40"/>
      <c r="E13" s="40"/>
      <c r="F13" s="40"/>
      <c r="G13" s="40"/>
      <c r="H13" s="40"/>
      <c r="I13" s="40"/>
      <c r="J13" s="41"/>
    </row>
    <row r="14" spans="1:32" ht="27.75" customHeight="1" x14ac:dyDescent="0.35">
      <c r="A14" s="6" t="s">
        <v>11</v>
      </c>
      <c r="B14" s="20">
        <v>2</v>
      </c>
      <c r="C14" s="75" t="str">
        <f>IFERROR(VLOOKUP(B14,'[1]Validacion datos'!A2:B5,2,FALSE),"")</f>
        <v>DESARROLLO SOCIAL</v>
      </c>
      <c r="D14" s="75"/>
      <c r="E14" s="75"/>
      <c r="F14" s="75"/>
      <c r="G14" s="75"/>
      <c r="H14" s="75"/>
      <c r="I14" s="75"/>
      <c r="J14" s="75"/>
    </row>
    <row r="15" spans="1:32" ht="26.25" customHeight="1" x14ac:dyDescent="0.35">
      <c r="A15" s="6" t="s">
        <v>12</v>
      </c>
      <c r="B15" s="9">
        <v>2.2000000000000002</v>
      </c>
      <c r="C15" s="75" t="str">
        <f>IFERROR(VLOOKUP(B15,'[1]Validacion datos'!A8:B26,2,FALSE),"")</f>
        <v>Salud y seguridad social integral</v>
      </c>
      <c r="D15" s="75"/>
      <c r="E15" s="75"/>
      <c r="F15" s="75"/>
      <c r="G15" s="75"/>
      <c r="H15" s="75"/>
      <c r="I15" s="75"/>
      <c r="J15" s="75"/>
    </row>
    <row r="16" spans="1:32" ht="54.75" customHeight="1" x14ac:dyDescent="0.35">
      <c r="A16" s="6" t="s">
        <v>13</v>
      </c>
      <c r="B16" s="10" t="s">
        <v>61</v>
      </c>
      <c r="C16" s="76" t="str">
        <f>IFERROR(VLOOKUP(B16,'[1]Validacion datos'!D8:E64,2,FALSE),"")</f>
        <v>Garantizar un sistema universal, único y sostenible de Seguridad Social frente a los riesgos de vejez, discapacidad y sobrevivencia, integrando y transparentando los regímenes segmentados existentes, en conformidad con la ley 87-00</v>
      </c>
      <c r="D16" s="76"/>
      <c r="E16" s="76"/>
      <c r="F16" s="76"/>
      <c r="G16" s="76"/>
      <c r="H16" s="76"/>
      <c r="I16" s="76"/>
      <c r="J16" s="76"/>
    </row>
    <row r="17" spans="1:19" ht="15.5" x14ac:dyDescent="0.35">
      <c r="A17" s="39" t="s">
        <v>14</v>
      </c>
      <c r="B17" s="40"/>
      <c r="C17" s="40"/>
      <c r="D17" s="40"/>
      <c r="E17" s="40"/>
      <c r="F17" s="40"/>
      <c r="G17" s="40"/>
      <c r="H17" s="40"/>
      <c r="I17" s="40"/>
      <c r="J17" s="41"/>
    </row>
    <row r="18" spans="1:19" ht="29.25" customHeight="1" x14ac:dyDescent="0.35">
      <c r="A18" s="6" t="s">
        <v>15</v>
      </c>
      <c r="B18" s="73" t="s">
        <v>75</v>
      </c>
      <c r="C18" s="73"/>
      <c r="D18" s="73"/>
      <c r="E18" s="73"/>
      <c r="F18" s="73"/>
      <c r="G18" s="73"/>
      <c r="H18" s="73"/>
      <c r="I18" s="73"/>
      <c r="J18" s="74"/>
    </row>
    <row r="19" spans="1:19" ht="73.5" customHeight="1" x14ac:dyDescent="0.35">
      <c r="A19" s="11" t="s">
        <v>16</v>
      </c>
      <c r="B19" s="77" t="s">
        <v>76</v>
      </c>
      <c r="C19" s="77"/>
      <c r="D19" s="77"/>
      <c r="E19" s="77"/>
      <c r="F19" s="77"/>
      <c r="G19" s="77"/>
      <c r="H19" s="77"/>
      <c r="I19" s="77"/>
      <c r="J19" s="78"/>
    </row>
    <row r="20" spans="1:19" ht="34.5" customHeight="1" x14ac:dyDescent="0.35">
      <c r="A20" s="11" t="s">
        <v>17</v>
      </c>
      <c r="B20" s="73" t="s">
        <v>78</v>
      </c>
      <c r="C20" s="73"/>
      <c r="D20" s="73"/>
      <c r="E20" s="73"/>
      <c r="F20" s="73"/>
      <c r="G20" s="73"/>
      <c r="H20" s="73"/>
      <c r="I20" s="73"/>
      <c r="J20" s="74"/>
    </row>
    <row r="21" spans="1:19" ht="53.25" customHeight="1" x14ac:dyDescent="0.35">
      <c r="A21" s="11" t="s">
        <v>40</v>
      </c>
      <c r="B21" s="73" t="s">
        <v>77</v>
      </c>
      <c r="C21" s="73"/>
      <c r="D21" s="73"/>
      <c r="E21" s="73"/>
      <c r="F21" s="73"/>
      <c r="G21" s="73"/>
      <c r="H21" s="73"/>
      <c r="I21" s="73"/>
      <c r="J21" s="74"/>
      <c r="K21" s="1"/>
    </row>
    <row r="22" spans="1:19" ht="15.5" x14ac:dyDescent="0.35">
      <c r="A22" s="39" t="s">
        <v>18</v>
      </c>
      <c r="B22" s="40"/>
      <c r="C22" s="40"/>
      <c r="D22" s="40"/>
      <c r="E22" s="40"/>
      <c r="F22" s="40"/>
      <c r="G22" s="40"/>
      <c r="H22" s="40"/>
      <c r="I22" s="40"/>
      <c r="J22" s="41"/>
    </row>
    <row r="23" spans="1:19" ht="15.5" x14ac:dyDescent="0.35">
      <c r="A23" s="42" t="s">
        <v>19</v>
      </c>
      <c r="B23" s="43"/>
      <c r="C23" s="43"/>
      <c r="D23" s="43"/>
      <c r="E23" s="43"/>
      <c r="F23" s="43"/>
      <c r="G23" s="43"/>
      <c r="H23" s="43"/>
      <c r="I23" s="43"/>
      <c r="J23" s="44"/>
      <c r="K23" s="1"/>
    </row>
    <row r="24" spans="1:19" ht="15" customHeight="1" x14ac:dyDescent="0.35">
      <c r="A24" s="58" t="s">
        <v>20</v>
      </c>
      <c r="B24" s="59"/>
      <c r="C24" s="60" t="s">
        <v>21</v>
      </c>
      <c r="D24" s="61"/>
      <c r="E24" s="61"/>
      <c r="F24" s="61" t="s">
        <v>22</v>
      </c>
      <c r="G24" s="61"/>
      <c r="H24" s="59"/>
      <c r="I24" s="60" t="s">
        <v>23</v>
      </c>
      <c r="J24" s="62"/>
    </row>
    <row r="25" spans="1:19" x14ac:dyDescent="0.35">
      <c r="A25" s="63">
        <v>30000000</v>
      </c>
      <c r="B25" s="64"/>
      <c r="C25" s="65">
        <v>30000000</v>
      </c>
      <c r="D25" s="66"/>
      <c r="E25" s="67"/>
      <c r="F25" s="65"/>
      <c r="G25" s="66"/>
      <c r="H25" s="67"/>
      <c r="I25" s="68">
        <f>IF(G25&gt;0,G25/C25,0)</f>
        <v>0</v>
      </c>
      <c r="J25" s="69"/>
    </row>
    <row r="26" spans="1:19" ht="15.5" x14ac:dyDescent="0.35">
      <c r="A26" s="42" t="s">
        <v>24</v>
      </c>
      <c r="B26" s="43"/>
      <c r="C26" s="43"/>
      <c r="D26" s="43"/>
      <c r="E26" s="43"/>
      <c r="F26" s="43"/>
      <c r="G26" s="43"/>
      <c r="H26" s="43"/>
      <c r="I26" s="43"/>
      <c r="J26" s="44"/>
      <c r="K26" s="1"/>
    </row>
    <row r="27" spans="1:19" x14ac:dyDescent="0.35">
      <c r="A27" s="7"/>
      <c r="B27"/>
      <c r="C27" s="70" t="s">
        <v>25</v>
      </c>
      <c r="D27" s="71"/>
      <c r="E27" s="70" t="s">
        <v>50</v>
      </c>
      <c r="F27" s="71"/>
      <c r="G27" s="70" t="s">
        <v>41</v>
      </c>
      <c r="H27" s="70"/>
      <c r="I27" s="70" t="s">
        <v>26</v>
      </c>
      <c r="J27" s="72"/>
    </row>
    <row r="28" spans="1:19" ht="39" x14ac:dyDescent="0.35">
      <c r="A28" s="12" t="s">
        <v>27</v>
      </c>
      <c r="B28" s="13" t="s">
        <v>28</v>
      </c>
      <c r="C28" s="13" t="s">
        <v>42</v>
      </c>
      <c r="D28" s="13" t="s">
        <v>43</v>
      </c>
      <c r="E28" s="13" t="s">
        <v>51</v>
      </c>
      <c r="F28" s="13" t="s">
        <v>52</v>
      </c>
      <c r="G28" s="13" t="s">
        <v>53</v>
      </c>
      <c r="H28" s="13" t="s">
        <v>54</v>
      </c>
      <c r="I28" s="13" t="s">
        <v>55</v>
      </c>
      <c r="J28" s="14" t="s">
        <v>56</v>
      </c>
    </row>
    <row r="29" spans="1:19" ht="80.25" customHeight="1" x14ac:dyDescent="0.35">
      <c r="A29" s="23" t="s">
        <v>79</v>
      </c>
      <c r="B29" s="23" t="s">
        <v>80</v>
      </c>
      <c r="C29" s="26"/>
      <c r="D29" s="26"/>
      <c r="E29" s="24">
        <v>11300</v>
      </c>
      <c r="F29" s="25">
        <v>30000000</v>
      </c>
      <c r="G29" s="26"/>
      <c r="H29" s="26"/>
      <c r="I29" s="21">
        <f>IF(G29&gt;0,G29/C29,0)</f>
        <v>0</v>
      </c>
      <c r="J29" s="22">
        <f>IF(H29&gt;0,H29/D29,0)</f>
        <v>0</v>
      </c>
      <c r="K29" s="26"/>
      <c r="L29" s="27"/>
      <c r="M29" s="55"/>
      <c r="N29" s="56"/>
      <c r="O29" s="56"/>
      <c r="P29" s="56"/>
      <c r="Q29" s="56"/>
      <c r="R29" s="56"/>
      <c r="S29" s="57"/>
    </row>
    <row r="30" spans="1:19" ht="15.5" hidden="1" x14ac:dyDescent="0.35">
      <c r="A30" s="39" t="s">
        <v>29</v>
      </c>
      <c r="B30" s="40"/>
      <c r="C30" s="40"/>
      <c r="D30" s="40"/>
      <c r="E30" s="40"/>
      <c r="F30" s="40"/>
      <c r="G30" s="40"/>
      <c r="H30" s="40"/>
      <c r="I30" s="40"/>
      <c r="J30" s="41"/>
    </row>
    <row r="31" spans="1:19" ht="15.5" hidden="1" x14ac:dyDescent="0.35">
      <c r="A31" s="42" t="s">
        <v>30</v>
      </c>
      <c r="B31" s="43"/>
      <c r="C31" s="43"/>
      <c r="D31" s="43"/>
      <c r="E31" s="43"/>
      <c r="F31" s="43"/>
      <c r="G31" s="43"/>
      <c r="H31" s="43"/>
      <c r="I31" s="43"/>
      <c r="J31" s="44"/>
      <c r="K31" s="1"/>
    </row>
    <row r="32" spans="1:19" hidden="1" x14ac:dyDescent="0.35">
      <c r="A32" s="15" t="s">
        <v>31</v>
      </c>
      <c r="B32" s="45" t="s">
        <v>49</v>
      </c>
      <c r="C32" s="45"/>
      <c r="D32" s="45"/>
      <c r="E32" s="45"/>
      <c r="F32" s="45"/>
      <c r="G32" s="45"/>
      <c r="H32" s="45"/>
      <c r="I32" s="45"/>
      <c r="J32" s="46"/>
    </row>
    <row r="33" spans="1:11" hidden="1" x14ac:dyDescent="0.35">
      <c r="A33" s="15" t="s">
        <v>32</v>
      </c>
      <c r="B33" s="45" t="s">
        <v>44</v>
      </c>
      <c r="C33" s="45"/>
      <c r="D33" s="45"/>
      <c r="E33" s="45"/>
      <c r="F33" s="45"/>
      <c r="G33" s="45"/>
      <c r="H33" s="45"/>
      <c r="I33" s="45"/>
      <c r="J33" s="46"/>
    </row>
    <row r="34" spans="1:11" ht="85.5" hidden="1" customHeight="1" x14ac:dyDescent="0.35">
      <c r="A34" s="15" t="s">
        <v>33</v>
      </c>
      <c r="B34" s="45" t="s">
        <v>45</v>
      </c>
      <c r="C34" s="45"/>
      <c r="D34" s="45"/>
      <c r="E34" s="45"/>
      <c r="F34" s="45"/>
      <c r="G34" s="45"/>
      <c r="H34" s="45"/>
      <c r="I34" s="45"/>
      <c r="J34" s="46"/>
    </row>
    <row r="35" spans="1:11" hidden="1" x14ac:dyDescent="0.35">
      <c r="A35" s="15" t="s">
        <v>34</v>
      </c>
      <c r="B35" s="45" t="s">
        <v>46</v>
      </c>
      <c r="C35" s="45"/>
      <c r="D35" s="45"/>
      <c r="E35" s="45"/>
      <c r="F35" s="45"/>
      <c r="G35" s="45"/>
      <c r="H35" s="45"/>
      <c r="I35" s="45"/>
      <c r="J35" s="46"/>
    </row>
    <row r="36" spans="1:11" ht="15.5" hidden="1" x14ac:dyDescent="0.35">
      <c r="A36" s="39" t="s">
        <v>35</v>
      </c>
      <c r="B36" s="40"/>
      <c r="C36" s="40"/>
      <c r="D36" s="40"/>
      <c r="E36" s="40"/>
      <c r="F36" s="40"/>
      <c r="G36" s="40"/>
      <c r="H36" s="40"/>
      <c r="I36" s="40"/>
      <c r="J36" s="41"/>
    </row>
    <row r="37" spans="1:11" ht="15.5" hidden="1" x14ac:dyDescent="0.35">
      <c r="A37" s="47" t="s">
        <v>36</v>
      </c>
      <c r="B37" s="48"/>
      <c r="C37" s="48"/>
      <c r="D37" s="48"/>
      <c r="E37" s="48"/>
      <c r="F37" s="48"/>
      <c r="G37" s="48"/>
      <c r="H37" s="48"/>
      <c r="I37" s="48"/>
      <c r="J37" s="49"/>
      <c r="K37" s="1"/>
    </row>
    <row r="38" spans="1:11" ht="27.75" hidden="1" customHeight="1" x14ac:dyDescent="0.35">
      <c r="A38" s="50" t="s">
        <v>47</v>
      </c>
      <c r="B38" s="51"/>
      <c r="C38" s="51"/>
      <c r="D38" s="51"/>
      <c r="E38" s="51"/>
      <c r="F38" s="51"/>
      <c r="G38" s="51"/>
      <c r="H38" s="51"/>
      <c r="I38" s="51"/>
      <c r="J38" s="52"/>
    </row>
    <row r="39" spans="1:11" ht="27.75" customHeight="1" x14ac:dyDescent="0.35">
      <c r="A39" s="28"/>
      <c r="B39" s="28"/>
      <c r="C39" s="28"/>
      <c r="D39" s="28"/>
      <c r="E39" s="28"/>
      <c r="F39" s="28"/>
      <c r="G39" s="28"/>
      <c r="H39" s="28"/>
      <c r="I39" s="28"/>
      <c r="J39" s="28"/>
    </row>
    <row r="40" spans="1:11" ht="30.75" hidden="1" customHeight="1" x14ac:dyDescent="0.35">
      <c r="A40" s="53" t="s">
        <v>48</v>
      </c>
      <c r="B40" s="53"/>
      <c r="C40" s="53"/>
      <c r="D40" s="53"/>
      <c r="E40" s="53"/>
      <c r="F40" s="53"/>
      <c r="G40" s="53"/>
      <c r="H40" s="53"/>
      <c r="I40" s="53"/>
      <c r="J40" s="53"/>
    </row>
    <row r="43" spans="1:11" ht="23.5" x14ac:dyDescent="0.55000000000000004">
      <c r="F43" s="102" t="s">
        <v>82</v>
      </c>
      <c r="G43" s="102"/>
      <c r="H43" s="102"/>
    </row>
    <row r="44" spans="1:11" ht="23.5" x14ac:dyDescent="0.55000000000000004">
      <c r="F44" s="101" t="s">
        <v>81</v>
      </c>
      <c r="G44" s="101"/>
      <c r="H44" s="101"/>
    </row>
  </sheetData>
  <mergeCells count="51">
    <mergeCell ref="B10:J10"/>
    <mergeCell ref="B1:J1"/>
    <mergeCell ref="B2:C2"/>
    <mergeCell ref="D2:H2"/>
    <mergeCell ref="B3:C3"/>
    <mergeCell ref="D3:H3"/>
    <mergeCell ref="A4:J4"/>
    <mergeCell ref="A5:J5"/>
    <mergeCell ref="A6:J6"/>
    <mergeCell ref="A7:J7"/>
    <mergeCell ref="B8:J8"/>
    <mergeCell ref="B9:J9"/>
    <mergeCell ref="A22:J22"/>
    <mergeCell ref="B11:J11"/>
    <mergeCell ref="B12:J12"/>
    <mergeCell ref="A13:J13"/>
    <mergeCell ref="C14:J14"/>
    <mergeCell ref="C15:J15"/>
    <mergeCell ref="C16:J16"/>
    <mergeCell ref="A17:J17"/>
    <mergeCell ref="B18:J18"/>
    <mergeCell ref="B19:J19"/>
    <mergeCell ref="B20:J20"/>
    <mergeCell ref="B21:J21"/>
    <mergeCell ref="M29:S29"/>
    <mergeCell ref="A23:J23"/>
    <mergeCell ref="A24:B24"/>
    <mergeCell ref="C24:E24"/>
    <mergeCell ref="F24:H24"/>
    <mergeCell ref="I24:J24"/>
    <mergeCell ref="A25:B25"/>
    <mergeCell ref="C25:E25"/>
    <mergeCell ref="F25:H25"/>
    <mergeCell ref="I25:J25"/>
    <mergeCell ref="A26:J26"/>
    <mergeCell ref="C27:D27"/>
    <mergeCell ref="E27:F27"/>
    <mergeCell ref="G27:H27"/>
    <mergeCell ref="I27:J27"/>
    <mergeCell ref="F44:H44"/>
    <mergeCell ref="A30:J30"/>
    <mergeCell ref="A31:J31"/>
    <mergeCell ref="B32:J32"/>
    <mergeCell ref="B33:J33"/>
    <mergeCell ref="B34:J34"/>
    <mergeCell ref="B35:J35"/>
    <mergeCell ref="A36:J36"/>
    <mergeCell ref="A37:J37"/>
    <mergeCell ref="A38:J38"/>
    <mergeCell ref="A40:J40"/>
    <mergeCell ref="F43:H43"/>
  </mergeCells>
  <dataValidations count="16">
    <dataValidation allowBlank="1" showInputMessage="1" showErrorMessage="1" prompt="Nombre de cada producto" sqref="A28:A29" xr:uid="{00000000-0002-0000-0300-000000000000}"/>
    <dataValidation allowBlank="1" showInputMessage="1" showErrorMessage="1" prompt="Nombre del indicador" sqref="B28:B29" xr:uid="{00000000-0002-0000-0300-000001000000}"/>
    <dataValidation allowBlank="1" showInputMessage="1" showErrorMessage="1" prompt="Meta alcanzada en el trimestre" sqref="G28:G29" xr:uid="{00000000-0002-0000-0300-000002000000}"/>
    <dataValidation allowBlank="1" showInputMessage="1" showErrorMessage="1" prompt="Monto ejecutado en el trimestre" sqref="H28:H29" xr:uid="{00000000-0002-0000-0300-000003000000}"/>
    <dataValidation allowBlank="1" sqref="A8" xr:uid="{00000000-0002-0000-0300-000004000000}"/>
    <dataValidation allowBlank="1" showInputMessage="1" prompt="Nombre del capítulo" sqref="B8:B10" xr:uid="{00000000-0002-0000-0300-000005000000}"/>
    <dataValidation allowBlank="1" showInputMessage="1" showErrorMessage="1" prompt="¿A quién va dirigido el programa?, ¿qué característica tiene esta población que requiere ser beneficiada?" sqref="B20:J20" xr:uid="{00000000-0002-0000-0300-000006000000}"/>
    <dataValidation allowBlank="1" showInputMessage="1" showErrorMessage="1" prompt="Nombre del producto" sqref="B32:J32" xr:uid="{00000000-0002-0000-0300-000007000000}"/>
    <dataValidation allowBlank="1" showInputMessage="1" showErrorMessage="1" prompt="¿En qué consiste el producto? su objetivo" sqref="B33:J33" xr:uid="{00000000-0002-0000-0300-000008000000}"/>
    <dataValidation allowBlank="1" showInputMessage="1" showErrorMessage="1" prompt="1. Describir lo plasmado en el presupuesto_x000a_2. Describir lo alcanzado en términos financieros y de producción " sqref="B34:J34" xr:uid="{00000000-0002-0000-0300-000009000000}"/>
    <dataValidation allowBlank="1" showInputMessage="1" showErrorMessage="1" prompt="De existir desvío, explicar razones." sqref="B35:J35" xr:uid="{00000000-0002-0000-0300-00000A000000}"/>
    <dataValidation allowBlank="1" showInputMessage="1" showErrorMessage="1" prompt="Oportunidades de mejora identificadas" sqref="A38:J39" xr:uid="{00000000-0002-0000-0300-00000B000000}"/>
    <dataValidation allowBlank="1" showInputMessage="1" showErrorMessage="1" prompt="Presupuesto del programa" sqref="A25:C25 F25" xr:uid="{00000000-0002-0000-0300-00000C000000}"/>
    <dataValidation allowBlank="1" showInputMessage="1" showErrorMessage="1" prompt="¿En qué consiste el programa?" sqref="B19:J19" xr:uid="{00000000-0002-0000-0300-00000D000000}"/>
    <dataValidation allowBlank="1" showInputMessage="1" showErrorMessage="1" prompt="Meta anual del indicador" sqref="E28:E29 C28:C29" xr:uid="{00000000-0002-0000-0300-00000E000000}"/>
    <dataValidation allowBlank="1" showInputMessage="1" showErrorMessage="1" prompt="Monto presupuestado para el producto" sqref="F28:F29 D28:D29" xr:uid="{00000000-0002-0000-0300-00000F000000}"/>
  </dataValidations>
  <pageMargins left="0.7" right="0.7" top="0.75" bottom="0.75" header="0.3" footer="0.3"/>
  <pageSetup scale="54" orientation="portrait" r:id="rId1"/>
  <colBreaks count="1" manualBreakCount="1">
    <brk id="10" max="43" man="1"/>
  </colBreaks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4</vt:i4>
      </vt:variant>
    </vt:vector>
  </HeadingPairs>
  <TitlesOfParts>
    <vt:vector size="8" baseType="lpstr">
      <vt:lpstr>Programa 12 1er Semestre</vt:lpstr>
      <vt:lpstr>Programa 41 1er Semestre</vt:lpstr>
      <vt:lpstr>Programa 45 1er Semestre</vt:lpstr>
      <vt:lpstr>Programa 45 S2 (2)</vt:lpstr>
      <vt:lpstr>'Programa 12 1er Semestre'!Área_de_impresión</vt:lpstr>
      <vt:lpstr>'Programa 41 1er Semestre'!Área_de_impresión</vt:lpstr>
      <vt:lpstr>'Programa 45 1er Semestre'!Área_de_impresión</vt:lpstr>
      <vt:lpstr>'Programa 45 S2 (2)'!Área_de_impresión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Nicole Espaillat A.</dc:creator>
  <cp:lastModifiedBy>Patricia Minaya Rivera</cp:lastModifiedBy>
  <cp:lastPrinted>2025-07-15T19:39:46Z</cp:lastPrinted>
  <dcterms:created xsi:type="dcterms:W3CDTF">2021-03-22T15:50:10Z</dcterms:created>
  <dcterms:modified xsi:type="dcterms:W3CDTF">2025-07-15T19:39:51Z</dcterms:modified>
</cp:coreProperties>
</file>