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MIPYMES octu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octubre'!$A$1:$G$16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octubre'!#REF!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<sst xmlns="http://schemas.openxmlformats.org/spreadsheetml/2006/main" count="150" uniqueCount="90">
  <si>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</si>
  <si>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</si>
  <si>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</si>
  <si>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</si>
  <si>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</si>
  <si>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</si>
  <si>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</si>
  <si>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</si>
  <si>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</si>
  <si>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</si>
  <si>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</si>
  <si>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</si>
  <si>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</si>
  <si>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</si>
  <si>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</si>
  <si>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</si>
  <si>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</si>
  <si>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</si>
  <si>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</si>
  <si>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</si>
  <si>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</si>
  <si>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</si>
  <si>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</si>
  <si>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</si>
  <si>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</si>
  <si>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</si>
  <si>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</si>
  <si>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</si>
  <si>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</si>
  <si>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</si>
  <si>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</si>
  <si>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</si>
  <si>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</si>
  <si>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</si>
  <si>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</si>
  <si>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</si>
  <si>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</si>
  <si>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</si>
  <si>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</si>
  <si>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</si>
  <si>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</si>
  <si>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</si>
  <si>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</si>
  <si>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</si>
  <si>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</si>
  <si>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</si>
  <si>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</si>
  <si>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</si>
  <si>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</si>
  <si>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</si>
  <si>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</si>
  <si>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</si>
  <si>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</si>
  <si>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</si>
  <si>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</si>
  <si>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</si>
  <si>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</si>
  <si>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</si>
  <si>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</si>
  <si>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</si>
  <si>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</si>
  <si>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</si>
  <si>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</si>
  <si>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</si>
  <si>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</si>
  <si>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</si>
  <si>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</si>
  <si>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</si>
  <si>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</si>
  <si>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</si>
  <si>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</si>
  <si>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</si>
  <si>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Genius Print Graphic, SRL</t>
  </si>
  <si>
    <t xml:space="preserve">                              Relación de Procedimientos de Compras realizados: Compra Directa, Menor, Micro pequeñas y Medianas Empresas octubre 2025</t>
  </si>
  <si>
    <t>PS-DAF-CD-2025-0103</t>
  </si>
  <si>
    <t>PS-DAF-CD-2025-0104</t>
  </si>
  <si>
    <t>Servicio de Impresión de Bajante Banners con estructura para la Participación Institucional en la Feria del Libro, dirigido a Mipymes</t>
  </si>
  <si>
    <t>Cancelado</t>
  </si>
  <si>
    <t>Servicio de impresión de bajante para presentar en feria de cuidados, dirigido a Mipyme.</t>
  </si>
  <si>
    <t>Alegre Eventos, SRL</t>
  </si>
  <si>
    <t>Servicio de suministro e instalación de letreros y rótulos para el programa Supérate y sus dependencias, dirigido a Mipyme.</t>
  </si>
  <si>
    <t>PS-DAF-CM-2025-0148</t>
  </si>
  <si>
    <t>PS-DAF-CM-2025-0149</t>
  </si>
  <si>
    <t>Servicios de hospedaje y salón de eventos a nivel nacional para actividades y operativos del programa Supérate, dirigido a Mipymes</t>
  </si>
  <si>
    <t>PS-DAF-CM-2025-0150</t>
  </si>
  <si>
    <t>PS-DAF-CM-2025-0151</t>
  </si>
  <si>
    <t>Servicios de licencias informáticas para uso operativo de la institución, dirigido a Mipyme.</t>
  </si>
  <si>
    <t>PWA, EIRL</t>
  </si>
  <si>
    <t>Adquisición de materiales de oficina para uso del programa Supérate, dirigido a Mipymes.</t>
  </si>
  <si>
    <t>Vezivo Holding,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</si>
</sst>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5334000</xdr:colOff>
      <xdr:row>0</xdr:row>
      <xdr:rowOff>142874</xdr:rowOff>
    </xdr:from>
    <xdr:to>
      <xdr:col>4</xdr:col>
      <xdr:colOff>1452562</xdr:colOff>
      <xdr:row>3</xdr:row>
      <xdr:rowOff>71436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5597188" y="142874"/>
          <a:ext cx="3714750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tabSelected="1" zoomScale="40" zoomScaleNormal="40" zoomScaleSheetLayoutView="12" zoomScalePageLayoutView="19" workbookViewId="0">
      <selection activeCell="C11" sqref="C11"/>
    </sheetView>
  </sheetViews>
  <sheetFormatPr baseColWidth="10" defaultColWidth="11.42578125" defaultRowHeight="15" x14ac:dyDescent="0.25"/>
  <cols>
    <col min="1" max="1" width="15.28515625" customWidth="1"/>
    <col min="2" max="2" width="64.140625" style="1" bestFit="1" customWidth="1"/>
    <col min="3" max="3" width="86" style="1" customWidth="1"/>
    <col min="4" max="4" width="113.85546875" style="1" customWidth="1"/>
    <col min="5" max="5" width="42.85546875" style="1" customWidth="1"/>
    <col min="6" max="6" width="120.5703125" style="1" customWidth="1"/>
    <col min="7" max="7" width="54.140625" style="1" customWidth="1"/>
  </cols>
  <sheetData>
    <row r="1" spans="2:7" ht="36" x14ac:dyDescent="0.55000000000000004">
      <c r="B1" s="11"/>
      <c r="C1" s="12"/>
      <c r="D1" s="12"/>
      <c r="E1" s="12"/>
      <c r="F1" s="12"/>
      <c r="G1" s="13"/>
    </row>
    <row r="2" spans="2:7" ht="36" x14ac:dyDescent="0.55000000000000004">
      <c r="B2" s="14"/>
      <c r="C2" s="10"/>
      <c r="D2" s="10"/>
      <c r="E2" s="10"/>
      <c r="F2" s="10"/>
      <c r="G2" s="15"/>
    </row>
    <row r="3" spans="2:7" ht="36" x14ac:dyDescent="0.55000000000000004">
      <c r="B3" s="14"/>
      <c r="C3" s="10"/>
      <c r="D3" s="10"/>
      <c r="E3" s="10"/>
      <c r="F3" s="10"/>
      <c r="G3" s="15"/>
    </row>
    <row r="4" spans="2:7" ht="17.25" customHeight="1" x14ac:dyDescent="0.55000000000000004">
      <c r="B4" s="14"/>
      <c r="C4" s="10"/>
      <c r="D4" s="10"/>
      <c r="E4" s="10"/>
      <c r="F4" s="10"/>
      <c r="G4" s="15"/>
    </row>
    <row r="5" spans="2:7" s="2" customFormat="1" ht="30.75" customHeight="1" x14ac:dyDescent="0.25">
      <c r="B5" s="60" t="s">
        <v>73</v>
      </c>
      <c r="C5" s="61"/>
      <c r="D5" s="61"/>
      <c r="E5" s="61"/>
      <c r="F5" s="61"/>
      <c r="G5" s="62"/>
    </row>
    <row r="6" spans="2:7" s="2" customFormat="1" ht="39.75" customHeight="1" thickBot="1" x14ac:dyDescent="0.3">
      <c r="B6" s="52" t="s">
        <v>5</v>
      </c>
      <c r="C6" s="47" t="s">
        <v>0</v>
      </c>
      <c r="D6" s="47" t="s">
        <v>1</v>
      </c>
      <c r="E6" s="47" t="s">
        <v>4</v>
      </c>
      <c r="F6" s="47" t="s">
        <v>6</v>
      </c>
      <c r="G6" s="53" t="s">
        <v>2</v>
      </c>
    </row>
    <row r="7" spans="2:7" s="2" customFormat="1" ht="144" customHeight="1" x14ac:dyDescent="0.25">
      <c r="B7" s="54" t="s">
        <v>74</v>
      </c>
      <c r="C7" s="55" t="s">
        <v>77</v>
      </c>
      <c r="D7" s="55" t="s">
        <v>76</v>
      </c>
      <c r="E7" s="56" t="s">
        <v>71</v>
      </c>
      <c r="F7" s="58" t="s">
        <v>77</v>
      </c>
      <c r="G7" s="57">
        <v>45931</v>
      </c>
    </row>
    <row r="8" spans="2:7" s="2" customFormat="1" ht="120.75" customHeight="1" x14ac:dyDescent="0.25">
      <c r="B8" s="41" t="s">
        <v>75</v>
      </c>
      <c r="C8" s="28" t="s">
        <v>79</v>
      </c>
      <c r="D8" s="28" t="s">
        <v>78</v>
      </c>
      <c r="E8" s="27" t="s">
        <v>71</v>
      </c>
      <c r="F8" s="44">
        <v>42480</v>
      </c>
      <c r="G8" s="42">
        <v>45937</v>
      </c>
    </row>
    <row r="9" spans="2:7" s="2" customFormat="1" ht="108" x14ac:dyDescent="0.25">
      <c r="B9" s="41" t="s">
        <v>81</v>
      </c>
      <c r="C9" s="28" t="s">
        <v>72</v>
      </c>
      <c r="D9" s="28" t="s">
        <v>80</v>
      </c>
      <c r="E9" s="27" t="s">
        <v>71</v>
      </c>
      <c r="F9" s="43">
        <v>1452623.66</v>
      </c>
      <c r="G9" s="42">
        <v>45940</v>
      </c>
    </row>
    <row r="10" spans="2:7" s="2" customFormat="1" ht="138" customHeight="1" x14ac:dyDescent="0.25">
      <c r="B10" s="41" t="s">
        <v>82</v>
      </c>
      <c r="C10" s="28" t="s">
        <v>89</v>
      </c>
      <c r="D10" s="28" t="s">
        <v>83</v>
      </c>
      <c r="E10" s="27" t="s">
        <v>71</v>
      </c>
      <c r="F10" s="43">
        <v>1800000</v>
      </c>
      <c r="G10" s="42">
        <v>45945</v>
      </c>
    </row>
    <row r="11" spans="2:7" s="2" customFormat="1" ht="108" customHeight="1" x14ac:dyDescent="0.25">
      <c r="B11" s="41" t="s">
        <v>84</v>
      </c>
      <c r="C11" s="28" t="s">
        <v>87</v>
      </c>
      <c r="D11" s="28" t="s">
        <v>86</v>
      </c>
      <c r="E11" s="27" t="s">
        <v>71</v>
      </c>
      <c r="F11" s="43">
        <v>652911.84</v>
      </c>
      <c r="G11" s="42">
        <v>45946</v>
      </c>
    </row>
    <row r="12" spans="2:7" s="2" customFormat="1" ht="72" x14ac:dyDescent="0.25">
      <c r="B12" s="41" t="s">
        <v>85</v>
      </c>
      <c r="C12" s="28" t="s">
        <v>46</v>
      </c>
      <c r="D12" s="28" t="s">
        <v>88</v>
      </c>
      <c r="E12" s="27" t="s">
        <v>71</v>
      </c>
      <c r="F12" s="28" t="s">
        <v>46</v>
      </c>
      <c r="G12" s="42">
        <v>45959</v>
      </c>
    </row>
    <row r="13" spans="2:7" s="2" customFormat="1" ht="36" x14ac:dyDescent="0.25">
      <c r="B13" s="45"/>
      <c r="C13" s="49"/>
      <c r="D13" s="49"/>
      <c r="E13" s="50"/>
      <c r="F13" s="49"/>
      <c r="G13" s="48"/>
    </row>
    <row r="14" spans="2:7" s="2" customFormat="1" ht="36" x14ac:dyDescent="0.25">
      <c r="B14" s="45"/>
      <c r="C14" s="49"/>
      <c r="D14" s="49"/>
      <c r="E14" s="50"/>
      <c r="F14" s="51"/>
      <c r="G14" s="46"/>
    </row>
    <row r="15" spans="2:7" s="3" customFormat="1" ht="36" customHeight="1" x14ac:dyDescent="0.55000000000000004">
      <c r="B15" s="21"/>
      <c r="C15" s="64" t="s">
        <v>40</v>
      </c>
      <c r="D15" s="64"/>
      <c r="E15" s="64"/>
      <c r="F15" s="64"/>
      <c r="G15" s="26"/>
    </row>
    <row r="16" spans="2:7" s="3" customFormat="1" ht="48.75" customHeight="1" thickBot="1" x14ac:dyDescent="0.6">
      <c r="B16" s="22"/>
      <c r="C16" s="63" t="s">
        <v>3</v>
      </c>
      <c r="D16" s="63"/>
      <c r="E16" s="63"/>
      <c r="F16" s="63"/>
      <c r="G16" s="23"/>
    </row>
    <row r="17" ht="15" customHeight="1" x14ac:dyDescent="0.25"/>
  </sheetData>
  <mergeCells count="3">
    <mergeCell ref="B5:G5"/>
    <mergeCell ref="C16:F16"/>
    <mergeCell ref="C15:F15"/>
  </mergeCells>
  <phoneticPr fontId="9" type="noConversion"/>
  <printOptions horizontalCentered="1"/>
  <pageMargins left="1" right="1" top="1" bottom="1" header="0.5" footer="0.5"/>
  <pageSetup scale="2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1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2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2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2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2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2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2" t="s">
        <v>62</v>
      </c>
      <c r="F9" s="34">
        <v>45194</v>
      </c>
      <c r="G9" s="32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2" t="s">
        <v>9</v>
      </c>
      <c r="E10" s="33">
        <v>900000</v>
      </c>
      <c r="F10" s="34">
        <v>45194</v>
      </c>
      <c r="G10" s="32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2" t="s">
        <v>66</v>
      </c>
      <c r="E11" s="32" t="s">
        <v>62</v>
      </c>
      <c r="F11" s="34">
        <v>45195</v>
      </c>
      <c r="G11" s="32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2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38">
        <v>5660</v>
      </c>
      <c r="J13" s="38">
        <f>(F13*H13)</f>
        <v>141500</v>
      </c>
      <c r="K13" s="38">
        <f>(J13*$L$15)</f>
        <v>14150</v>
      </c>
      <c r="L13" s="40">
        <f>(J13-K13)</f>
        <v>127350</v>
      </c>
    </row>
    <row r="14" spans="5:14" x14ac:dyDescent="0.25">
      <c r="E14" t="s">
        <v>70</v>
      </c>
      <c r="F14">
        <v>25</v>
      </c>
      <c r="H14" s="37">
        <v>595</v>
      </c>
      <c r="J14" s="38">
        <f>(F14*H14)</f>
        <v>14875</v>
      </c>
      <c r="K14" s="38">
        <f>(J14*$L$15)</f>
        <v>1487.5</v>
      </c>
      <c r="L14" s="40">
        <f>(J14-K14)</f>
        <v>13387.5</v>
      </c>
      <c r="N14" s="40">
        <f>SUM(L13+L14)</f>
        <v>140737.5</v>
      </c>
    </row>
    <row r="15" spans="5:14" x14ac:dyDescent="0.25">
      <c r="J15" s="38">
        <f>SUM(J13:J14)</f>
        <v>156375</v>
      </c>
      <c r="L15" s="39">
        <v>0.1</v>
      </c>
    </row>
    <row r="16" spans="5:14" x14ac:dyDescent="0.25">
      <c r="J16">
        <f>(J15*L15)</f>
        <v>15637.5</v>
      </c>
    </row>
    <row r="17" spans="10:12" x14ac:dyDescent="0.25">
      <c r="J17" s="40">
        <f>(J15-J16)</f>
        <v>140737.5</v>
      </c>
      <c r="L17" s="39">
        <v>0.18</v>
      </c>
    </row>
    <row r="18" spans="10:12" x14ac:dyDescent="0.25">
      <c r="K18" s="38">
        <f>(J17*L17)</f>
        <v>25332.75</v>
      </c>
    </row>
    <row r="19" spans="10:12" x14ac:dyDescent="0.25">
      <c r="K19" s="3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65" t="s">
        <v>8</v>
      </c>
      <c r="C8" s="66"/>
      <c r="D8" s="66"/>
      <c r="E8" s="66"/>
      <c r="F8" s="66"/>
      <c r="G8" s="67"/>
    </row>
    <row r="9" spans="2:8" s="2" customFormat="1" ht="15" customHeight="1" x14ac:dyDescent="0.25">
      <c r="B9" s="65"/>
      <c r="C9" s="66"/>
      <c r="D9" s="66"/>
      <c r="E9" s="66"/>
      <c r="F9" s="66"/>
      <c r="G9" s="67"/>
    </row>
    <row r="10" spans="2:8" s="2" customFormat="1" ht="15" customHeight="1" x14ac:dyDescent="0.25">
      <c r="B10" s="65"/>
      <c r="C10" s="66"/>
      <c r="D10" s="66"/>
      <c r="E10" s="66"/>
      <c r="F10" s="66"/>
      <c r="G10" s="67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61" t="s">
        <v>14</v>
      </c>
      <c r="C14" s="28" t="s">
        <v>13</v>
      </c>
      <c r="D14" s="69" t="s">
        <v>17</v>
      </c>
      <c r="E14" s="71" t="s">
        <v>11</v>
      </c>
      <c r="F14" s="9">
        <v>1003874.4</v>
      </c>
      <c r="G14" s="73" t="s">
        <v>19</v>
      </c>
    </row>
    <row r="15" spans="2:8" s="2" customFormat="1" ht="119.25" customHeight="1" x14ac:dyDescent="0.25">
      <c r="B15" s="61"/>
      <c r="C15" s="28" t="s">
        <v>18</v>
      </c>
      <c r="D15" s="70"/>
      <c r="E15" s="72"/>
      <c r="F15" s="9">
        <v>400722.07</v>
      </c>
      <c r="G15" s="73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59" t="s">
        <v>7</v>
      </c>
      <c r="D27" s="59"/>
      <c r="E27" s="59"/>
      <c r="F27" s="59"/>
      <c r="G27" s="26"/>
    </row>
    <row r="28" spans="2:8" s="3" customFormat="1" ht="48.75" customHeight="1" thickBot="1" x14ac:dyDescent="0.6">
      <c r="B28" s="22"/>
      <c r="C28" s="68" t="s">
        <v>3</v>
      </c>
      <c r="D28" s="68"/>
      <c r="E28" s="68"/>
      <c r="F28" s="68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octubre</vt:lpstr>
      <vt:lpstr>Sheet1</vt:lpstr>
      <vt:lpstr>Sheet2</vt:lpstr>
      <vt:lpstr>CM</vt:lpstr>
      <vt:lpstr>CM!Área_de_impresión</vt:lpstr>
      <vt:lpstr>'MIPYMES octubre'!Área_de_impresión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2025-11-11T20:40:19Z</cp:lastPrinted>
  <dcterms:created xsi:type="dcterms:W3CDTF">2022-01-18T16:01:13Z</dcterms:created>
  <dcterms:modified xsi:type="dcterms:W3CDTF">2025-11-12T13:50:10Z</dcterms:modified>
</cp:coreProperties>
</file>