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040"/>
  </bookViews>
  <sheets>
    <sheet name="CD. May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Mayo'!$B$10:$G$21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Mayo'!$B$1:$G$31</definedName>
    <definedName name="_xlnm.Print_Area" localSheetId="3">CM!$B$2:$G$28</definedName>
    <definedName name="incBuyerDossierDetaillnkRequestName" localSheetId="0">'CD. Mayo'!$D$11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Mayo'!$C$12</definedName>
    <definedName name="lnkProcurementContractViewLink_1" localSheetId="0">'CD. Mayo'!#REF!</definedName>
    <definedName name="lnkProcurementContractViewLinkNewTab_0" localSheetId="0">'CD. Mayo'!#REF!</definedName>
    <definedName name="lnkReplyAnalysisEditViewLinkNewTab_0" localSheetId="0">'CD. Mayo'!$C$12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<sst xmlns="http://schemas.openxmlformats.org/spreadsheetml/2006/main" count="164" uniqueCount="101">
  <si>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</si>
  <si>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</si>
  <si>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</si>
  <si>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</si>
  <si>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</si>
  <si>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</si>
  <si>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</si>
  <si>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</si>
  <si>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</si>
  <si>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</si>
  <si>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</si>
  <si>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</si>
  <si>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</si>
  <si>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</si>
  <si>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</si>
  <si>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</si>
  <si>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</si>
  <si>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</si>
  <si>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</si>
  <si>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</si>
  <si>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</si>
  <si>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</si>
  <si>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</si>
  <si>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</si>
  <si>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</si>
  <si>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</si>
  <si>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</si>
  <si>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</si>
  <si>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</si>
  <si>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</si>
  <si>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</si>
  <si>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</si>
  <si>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</si>
  <si>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</si>
  <si>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</si>
  <si>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</si>
  <si>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</si>
  <si>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</si>
  <si>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</si>
  <si>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</si>
  <si>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</si>
  <si>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</si>
  <si>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</si>
  <si>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</si>
  <si>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</si>
  <si>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</si>
  <si>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</si>
  <si>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</si>
  <si>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</si>
  <si>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</si>
  <si>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</si>
  <si>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</si>
  <si>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</si>
  <si>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</si>
  <si>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</si>
  <si>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</si>
  <si>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</si>
  <si>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</si>
  <si>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</si>
  <si>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</si>
  <si>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</si>
  <si>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</si>
  <si>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</si>
  <si>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</si>
  <si>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</si>
  <si>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</si>
  <si>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</si>
  <si>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</si>
  <si>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</si>
  <si>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</si>
  <si>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</si>
  <si>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PS-DAF-CD-2025-0037</t>
  </si>
  <si>
    <t>Servicio de impresión de banners y brochures para capacitación de la Dirección de superación económica del programa Supérate, dirigido a mipymes</t>
  </si>
  <si>
    <t>Impredom, SRL</t>
  </si>
  <si>
    <t>PS-DAF-CD-2025-0038</t>
  </si>
  <si>
    <t>Servicio de mantenimiento del Sistema de Contabilidad para el programa Supérate.</t>
  </si>
  <si>
    <t>FFL Software And Engineering Consulting, EIRL</t>
  </si>
  <si>
    <t>PS-DAF-CD-2025-0040</t>
  </si>
  <si>
    <t>PS-DAF-CD-2025-0041</t>
  </si>
  <si>
    <t>PS-DAF-CD-2025-0042</t>
  </si>
  <si>
    <t>PS-DAF-CD-2025-0044</t>
  </si>
  <si>
    <t>PS-DAF-CD-2025-0045</t>
  </si>
  <si>
    <t>PS-DAF-CD-2025-0046</t>
  </si>
  <si>
    <t>PS-DAF-CD-2025-0047</t>
  </si>
  <si>
    <t>PS-DAF-CD-2025-0048</t>
  </si>
  <si>
    <t>Adquisición de medicamentos e insumos para el uso del consultorio médico de Salud Ocupacional del programa Supérate.</t>
  </si>
  <si>
    <t>Radlafe Group, SRL</t>
  </si>
  <si>
    <t>Servicios de Refrigerio para encuentros de SúperEmprendedoras del programa Supérate, dirigido a Mipymes.</t>
  </si>
  <si>
    <t>Adquisición de estatuillas para la premiación del proyecto mujeres superemprendedoras del programa Supérate, digirido a mipyme</t>
  </si>
  <si>
    <t>Xtrategix, SRL</t>
  </si>
  <si>
    <t>Adquisición de materiales y herramientas ferreteros para Micro Puntos Solidario, Pedernales, Bánica y Sabana de la Mar del Programa Supérate, dirigido Mipymes.</t>
  </si>
  <si>
    <t>Solugral, SRL</t>
  </si>
  <si>
    <t>Servicio de mantenimiento correctivo y preventivo para la unidad de climatización del Data Center del programa Supérate.</t>
  </si>
  <si>
    <t>Sinergit, SA</t>
  </si>
  <si>
    <t>Adquisición de kits para el personal del programa Supérate.</t>
  </si>
  <si>
    <t>La Taza Curiosa, SRL</t>
  </si>
  <si>
    <t>Adquisición de tazas para el personal del programa Supérate, dirigido a Mipymes.</t>
  </si>
  <si>
    <t>Ronny Publicidad, SRL</t>
  </si>
  <si>
    <t>Servicios de reparaciones de aire acondicionados para diferentes centros de las dependencias del programa supérate, dirigido a Mipymes</t>
  </si>
  <si>
    <t>Soluciones Integrales CAF, SRL</t>
  </si>
  <si>
    <t>Relación de Compras realizadas Por debajo del Umbral (Compras Directas) Micro pequeñas y Medianas Empresas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</si>
</sst>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4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5" fontId="4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right" vertical="center"/>
    </xf>
    <xf numFmtId="165" fontId="4" fillId="0" borderId="28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tabSelected="1" zoomScale="40" zoomScaleNormal="40" zoomScaleSheetLayoutView="40" workbookViewId="0">
      <selection activeCell="B1" sqref="B1:G6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67"/>
      <c r="C1" s="68"/>
      <c r="D1" s="68"/>
      <c r="E1" s="68"/>
      <c r="F1" s="68"/>
      <c r="G1" s="69"/>
    </row>
    <row r="2" spans="2:7" ht="36" customHeight="1" x14ac:dyDescent="0.25">
      <c r="B2" s="70"/>
      <c r="C2" s="71"/>
      <c r="D2" s="71"/>
      <c r="E2" s="71"/>
      <c r="F2" s="71"/>
      <c r="G2" s="72"/>
    </row>
    <row r="3" spans="2:7" ht="36" customHeight="1" x14ac:dyDescent="0.25">
      <c r="B3" s="70"/>
      <c r="C3" s="71"/>
      <c r="D3" s="71"/>
      <c r="E3" s="71"/>
      <c r="F3" s="71"/>
      <c r="G3" s="72"/>
    </row>
    <row r="4" spans="2:7" ht="36" customHeight="1" x14ac:dyDescent="0.25">
      <c r="B4" s="70"/>
      <c r="C4" s="71"/>
      <c r="D4" s="71"/>
      <c r="E4" s="71"/>
      <c r="F4" s="71"/>
      <c r="G4" s="72"/>
    </row>
    <row r="5" spans="2:7" ht="36" customHeight="1" x14ac:dyDescent="0.25">
      <c r="B5" s="70"/>
      <c r="C5" s="71"/>
      <c r="D5" s="71"/>
      <c r="E5" s="71"/>
      <c r="F5" s="71"/>
      <c r="G5" s="72"/>
    </row>
    <row r="6" spans="2:7" ht="28.5" customHeight="1" x14ac:dyDescent="0.25">
      <c r="B6" s="70"/>
      <c r="C6" s="71"/>
      <c r="D6" s="71"/>
      <c r="E6" s="71"/>
      <c r="F6" s="71"/>
      <c r="G6" s="72"/>
    </row>
    <row r="7" spans="2:7" s="2" customFormat="1" ht="28.5" customHeight="1" x14ac:dyDescent="0.55000000000000004">
      <c r="B7" s="70" t="s">
        <v>100</v>
      </c>
      <c r="C7" s="71"/>
      <c r="D7" s="71"/>
      <c r="E7" s="71"/>
      <c r="F7" s="71"/>
      <c r="G7" s="72"/>
    </row>
    <row r="8" spans="2:7" s="2" customFormat="1" ht="15" customHeight="1" x14ac:dyDescent="0.25">
      <c r="B8" s="70"/>
      <c r="C8" s="71"/>
      <c r="D8" s="71"/>
      <c r="E8" s="71"/>
      <c r="F8" s="71"/>
      <c r="G8" s="72"/>
    </row>
    <row r="9" spans="2:7" s="2" customFormat="1" ht="36" customHeight="1" x14ac:dyDescent="0.25">
      <c r="B9" s="70"/>
      <c r="C9" s="71"/>
      <c r="D9" s="71"/>
      <c r="E9" s="71"/>
      <c r="F9" s="71"/>
      <c r="G9" s="72"/>
    </row>
    <row r="10" spans="2:7" s="2" customFormat="1" ht="72" x14ac:dyDescent="0.55000000000000004">
      <c r="B10" s="48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49" t="s">
        <v>2</v>
      </c>
    </row>
    <row r="11" spans="2:7" ht="216" x14ac:dyDescent="0.25">
      <c r="B11" s="50" t="s">
        <v>71</v>
      </c>
      <c r="C11" s="30" t="s">
        <v>73</v>
      </c>
      <c r="D11" s="30" t="s">
        <v>72</v>
      </c>
      <c r="E11" s="29" t="s">
        <v>4</v>
      </c>
      <c r="F11" s="52">
        <v>71000.600000000006</v>
      </c>
      <c r="G11" s="51">
        <v>45784</v>
      </c>
    </row>
    <row r="12" spans="2:7" ht="147" customHeight="1" x14ac:dyDescent="0.25">
      <c r="B12" s="50" t="s">
        <v>74</v>
      </c>
      <c r="C12" s="30" t="s">
        <v>76</v>
      </c>
      <c r="D12" s="30" t="s">
        <v>75</v>
      </c>
      <c r="E12" s="29" t="s">
        <v>9</v>
      </c>
      <c r="F12" s="52">
        <v>200000.56</v>
      </c>
      <c r="G12" s="51">
        <v>45784</v>
      </c>
    </row>
    <row r="13" spans="2:7" ht="212.25" customHeight="1" x14ac:dyDescent="0.25">
      <c r="B13" s="50" t="s">
        <v>77</v>
      </c>
      <c r="C13" s="30" t="s">
        <v>86</v>
      </c>
      <c r="D13" s="30" t="s">
        <v>85</v>
      </c>
      <c r="E13" s="29" t="s">
        <v>9</v>
      </c>
      <c r="F13" s="52">
        <v>100557.4</v>
      </c>
      <c r="G13" s="51">
        <v>45786</v>
      </c>
    </row>
    <row r="14" spans="2:7" ht="178.5" customHeight="1" x14ac:dyDescent="0.25">
      <c r="B14" s="50" t="s">
        <v>78</v>
      </c>
      <c r="C14" s="30" t="s">
        <v>55</v>
      </c>
      <c r="D14" s="30" t="s">
        <v>87</v>
      </c>
      <c r="E14" s="29" t="s">
        <v>4</v>
      </c>
      <c r="F14" s="52">
        <v>248000</v>
      </c>
      <c r="G14" s="51">
        <v>45789</v>
      </c>
    </row>
    <row r="15" spans="2:7" ht="225.75" customHeight="1" x14ac:dyDescent="0.25">
      <c r="B15" s="50" t="s">
        <v>79</v>
      </c>
      <c r="C15" s="30" t="s">
        <v>89</v>
      </c>
      <c r="D15" s="30" t="s">
        <v>88</v>
      </c>
      <c r="E15" s="29" t="s">
        <v>4</v>
      </c>
      <c r="F15" s="52">
        <v>237888</v>
      </c>
      <c r="G15" s="51">
        <v>45796</v>
      </c>
    </row>
    <row r="16" spans="2:7" ht="225.75" customHeight="1" x14ac:dyDescent="0.25">
      <c r="B16" s="50" t="s">
        <v>80</v>
      </c>
      <c r="C16" s="54" t="s">
        <v>91</v>
      </c>
      <c r="D16" s="30" t="s">
        <v>90</v>
      </c>
      <c r="E16" s="29" t="s">
        <v>4</v>
      </c>
      <c r="F16" s="56">
        <v>245746.8</v>
      </c>
      <c r="G16" s="51">
        <v>45797</v>
      </c>
    </row>
    <row r="17" spans="2:7" ht="195" customHeight="1" x14ac:dyDescent="0.25">
      <c r="B17" s="50" t="s">
        <v>81</v>
      </c>
      <c r="C17" s="54" t="s">
        <v>93</v>
      </c>
      <c r="D17" s="53" t="s">
        <v>92</v>
      </c>
      <c r="E17" s="43" t="s">
        <v>9</v>
      </c>
      <c r="F17" s="56">
        <v>240507.92</v>
      </c>
      <c r="G17" s="51">
        <v>45796</v>
      </c>
    </row>
    <row r="18" spans="2:7" ht="112.5" customHeight="1" x14ac:dyDescent="0.25">
      <c r="B18" s="50" t="s">
        <v>82</v>
      </c>
      <c r="C18" s="54" t="s">
        <v>95</v>
      </c>
      <c r="D18" s="53" t="s">
        <v>94</v>
      </c>
      <c r="E18" s="43" t="s">
        <v>9</v>
      </c>
      <c r="F18" s="56">
        <v>232932</v>
      </c>
      <c r="G18" s="57">
        <v>45799</v>
      </c>
    </row>
    <row r="19" spans="2:7" ht="150.75" customHeight="1" x14ac:dyDescent="0.25">
      <c r="B19" s="50" t="s">
        <v>83</v>
      </c>
      <c r="C19" s="54" t="s">
        <v>97</v>
      </c>
      <c r="D19" s="53" t="s">
        <v>96</v>
      </c>
      <c r="E19" s="29" t="s">
        <v>4</v>
      </c>
      <c r="F19" s="56">
        <v>29500</v>
      </c>
      <c r="G19" s="57">
        <v>45805</v>
      </c>
    </row>
    <row r="20" spans="2:7" ht="214.5" customHeight="1" thickBot="1" x14ac:dyDescent="0.3">
      <c r="B20" s="55" t="s">
        <v>84</v>
      </c>
      <c r="C20" s="54" t="s">
        <v>99</v>
      </c>
      <c r="D20" s="53" t="s">
        <v>98</v>
      </c>
      <c r="E20" s="29" t="s">
        <v>4</v>
      </c>
      <c r="F20" s="56">
        <v>108695.65</v>
      </c>
      <c r="G20" s="57">
        <v>45805</v>
      </c>
    </row>
    <row r="21" spans="2:7" ht="225.75" customHeight="1" thickBot="1" x14ac:dyDescent="0.3">
      <c r="B21" s="58"/>
      <c r="C21" s="59"/>
      <c r="D21" s="59"/>
      <c r="E21" s="60"/>
      <c r="F21" s="61"/>
      <c r="G21" s="62"/>
    </row>
    <row r="22" spans="2:7" x14ac:dyDescent="0.25">
      <c r="B22" s="44"/>
      <c r="G22" s="45"/>
    </row>
    <row r="23" spans="2:7" x14ac:dyDescent="0.25">
      <c r="B23" s="44"/>
      <c r="G23" s="45"/>
    </row>
    <row r="24" spans="2:7" x14ac:dyDescent="0.25">
      <c r="B24" s="44"/>
      <c r="G24" s="45"/>
    </row>
    <row r="25" spans="2:7" x14ac:dyDescent="0.25">
      <c r="B25" s="44"/>
      <c r="G25" s="45"/>
    </row>
    <row r="26" spans="2:7" x14ac:dyDescent="0.25">
      <c r="B26" s="44"/>
      <c r="G26" s="45"/>
    </row>
    <row r="27" spans="2:7" x14ac:dyDescent="0.25">
      <c r="B27" s="44"/>
      <c r="G27" s="45"/>
    </row>
    <row r="28" spans="2:7" x14ac:dyDescent="0.25">
      <c r="B28" s="44"/>
      <c r="G28" s="45"/>
    </row>
    <row r="29" spans="2:7" x14ac:dyDescent="0.25">
      <c r="B29" s="44"/>
      <c r="G29" s="45"/>
    </row>
    <row r="30" spans="2:7" ht="36" x14ac:dyDescent="0.55000000000000004">
      <c r="B30" s="44"/>
      <c r="D30" s="63" t="s">
        <v>40</v>
      </c>
      <c r="E30" s="63"/>
      <c r="F30" s="63"/>
      <c r="G30" s="64"/>
    </row>
    <row r="31" spans="2:7" ht="36.75" thickBot="1" x14ac:dyDescent="0.6">
      <c r="B31" s="46"/>
      <c r="C31" s="47"/>
      <c r="D31" s="65" t="s">
        <v>3</v>
      </c>
      <c r="E31" s="65"/>
      <c r="F31" s="65"/>
      <c r="G31" s="66"/>
    </row>
  </sheetData>
  <autoFilter ref="B10:G21"/>
  <mergeCells count="5">
    <mergeCell ref="D30:G30"/>
    <mergeCell ref="D31:G31"/>
    <mergeCell ref="B1:G6"/>
    <mergeCell ref="B7:G7"/>
    <mergeCell ref="B8:G9"/>
  </mergeCells>
  <phoneticPr fontId="9" type="noConversion"/>
  <hyperlinks>
    <hyperlink ref="D16" r:id="rId1" display="javascript:void(0);"/>
  </hyperlinks>
  <printOptions horizontalCentered="1"/>
  <pageMargins left="0.25" right="0.25" top="0.75" bottom="0.75" header="0.3" footer="0.3"/>
  <pageSetup scale="2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33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4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9</v>
      </c>
      <c r="E5" s="35">
        <v>280000</v>
      </c>
      <c r="F5" s="36">
        <v>45170</v>
      </c>
      <c r="G5" s="34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4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4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4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4" t="s">
        <v>62</v>
      </c>
      <c r="F9" s="36">
        <v>45194</v>
      </c>
      <c r="G9" s="34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4" t="s">
        <v>9</v>
      </c>
      <c r="E10" s="35">
        <v>900000</v>
      </c>
      <c r="F10" s="36">
        <v>45194</v>
      </c>
      <c r="G10" s="34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4" t="s">
        <v>66</v>
      </c>
      <c r="E11" s="34" t="s">
        <v>62</v>
      </c>
      <c r="F11" s="36">
        <v>45195</v>
      </c>
      <c r="G11" s="34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4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0">
        <v>5660</v>
      </c>
      <c r="J13" s="40">
        <f>(F13*H13)</f>
        <v>141500</v>
      </c>
      <c r="K13" s="40">
        <f>(J13*$L$15)</f>
        <v>14150</v>
      </c>
      <c r="L13" s="42">
        <f>(J13-K13)</f>
        <v>127350</v>
      </c>
    </row>
    <row r="14" spans="5:14" x14ac:dyDescent="0.25">
      <c r="E14" t="s">
        <v>70</v>
      </c>
      <c r="F14">
        <v>25</v>
      </c>
      <c r="H14" s="39">
        <v>595</v>
      </c>
      <c r="J14" s="40">
        <f>(F14*H14)</f>
        <v>14875</v>
      </c>
      <c r="K14" s="40">
        <f>(J14*$L$15)</f>
        <v>1487.5</v>
      </c>
      <c r="L14" s="42">
        <f>(J14-K14)</f>
        <v>13387.5</v>
      </c>
      <c r="N14" s="42">
        <f>SUM(L13+L14)</f>
        <v>140737.5</v>
      </c>
    </row>
    <row r="15" spans="5:14" x14ac:dyDescent="0.25">
      <c r="J15" s="40">
        <f>SUM(J13:J14)</f>
        <v>156375</v>
      </c>
      <c r="L15" s="41">
        <v>0.1</v>
      </c>
    </row>
    <row r="16" spans="5:14" x14ac:dyDescent="0.25">
      <c r="J16">
        <f>(J15*L15)</f>
        <v>15637.5</v>
      </c>
    </row>
    <row r="17" spans="10:12" x14ac:dyDescent="0.25">
      <c r="J17" s="42">
        <f>(J15-J16)</f>
        <v>140737.5</v>
      </c>
      <c r="L17" s="41">
        <v>0.18</v>
      </c>
    </row>
    <row r="18" spans="10:12" x14ac:dyDescent="0.25">
      <c r="K18" s="40">
        <f>(J17*L17)</f>
        <v>25332.75</v>
      </c>
    </row>
    <row r="19" spans="10:12" x14ac:dyDescent="0.25">
      <c r="K19" s="40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7" t="s">
        <v>8</v>
      </c>
      <c r="C8" s="78"/>
      <c r="D8" s="78"/>
      <c r="E8" s="78"/>
      <c r="F8" s="78"/>
      <c r="G8" s="79"/>
    </row>
    <row r="9" spans="2:8" s="2" customFormat="1" ht="15" customHeight="1" x14ac:dyDescent="0.25">
      <c r="B9" s="77"/>
      <c r="C9" s="78"/>
      <c r="D9" s="78"/>
      <c r="E9" s="78"/>
      <c r="F9" s="78"/>
      <c r="G9" s="79"/>
    </row>
    <row r="10" spans="2:8" s="2" customFormat="1" ht="15" customHeight="1" x14ac:dyDescent="0.25">
      <c r="B10" s="77"/>
      <c r="C10" s="78"/>
      <c r="D10" s="78"/>
      <c r="E10" s="78"/>
      <c r="F10" s="78"/>
      <c r="G10" s="79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81" t="s">
        <v>14</v>
      </c>
      <c r="C14" s="30" t="s">
        <v>13</v>
      </c>
      <c r="D14" s="73" t="s">
        <v>17</v>
      </c>
      <c r="E14" s="75" t="s">
        <v>11</v>
      </c>
      <c r="F14" s="11">
        <v>1003874.4</v>
      </c>
      <c r="G14" s="82" t="s">
        <v>19</v>
      </c>
    </row>
    <row r="15" spans="2:8" s="2" customFormat="1" ht="119.25" customHeight="1" x14ac:dyDescent="0.25">
      <c r="B15" s="81"/>
      <c r="C15" s="30" t="s">
        <v>18</v>
      </c>
      <c r="D15" s="74"/>
      <c r="E15" s="76"/>
      <c r="F15" s="11">
        <v>400722.07</v>
      </c>
      <c r="G15" s="82"/>
      <c r="H15" s="32" t="s">
        <v>12</v>
      </c>
    </row>
    <row r="16" spans="2:8" s="2" customFormat="1" ht="191.25" customHeight="1" x14ac:dyDescent="0.25">
      <c r="B16" s="29" t="s">
        <v>15</v>
      </c>
      <c r="C16" s="30" t="s">
        <v>21</v>
      </c>
      <c r="D16" s="30" t="s">
        <v>20</v>
      </c>
      <c r="E16" s="29" t="s">
        <v>9</v>
      </c>
      <c r="F16" s="11">
        <v>269499.98</v>
      </c>
      <c r="G16" s="6">
        <v>45142</v>
      </c>
      <c r="H16" s="29" t="s">
        <v>12</v>
      </c>
    </row>
    <row r="17" spans="2:8" s="2" customFormat="1" ht="216" customHeight="1" x14ac:dyDescent="0.25">
      <c r="B17" s="29" t="s">
        <v>16</v>
      </c>
      <c r="C17" s="30" t="s">
        <v>23</v>
      </c>
      <c r="D17" s="31" t="s">
        <v>22</v>
      </c>
      <c r="E17" s="29" t="s">
        <v>9</v>
      </c>
      <c r="F17" s="11">
        <v>1170869.76</v>
      </c>
      <c r="G17" s="6">
        <v>45142</v>
      </c>
      <c r="H17" s="29" t="s">
        <v>12</v>
      </c>
    </row>
    <row r="18" spans="2:8" s="2" customFormat="1" ht="189" customHeight="1" x14ac:dyDescent="0.25">
      <c r="B18" s="29" t="s">
        <v>25</v>
      </c>
      <c r="C18" s="30" t="s">
        <v>26</v>
      </c>
      <c r="D18" s="30" t="s">
        <v>24</v>
      </c>
      <c r="E18" s="29" t="s">
        <v>4</v>
      </c>
      <c r="F18" s="11">
        <v>1499999.48</v>
      </c>
      <c r="G18" s="6">
        <v>45148</v>
      </c>
      <c r="H18" s="29" t="s">
        <v>12</v>
      </c>
    </row>
    <row r="19" spans="2:8" s="2" customFormat="1" ht="229.5" customHeight="1" x14ac:dyDescent="0.25">
      <c r="B19" s="29" t="s">
        <v>27</v>
      </c>
      <c r="C19" s="30" t="s">
        <v>33</v>
      </c>
      <c r="D19" s="30" t="s">
        <v>32</v>
      </c>
      <c r="E19" s="29" t="s">
        <v>9</v>
      </c>
      <c r="F19" s="11">
        <v>1200000</v>
      </c>
      <c r="G19" s="20">
        <v>45156</v>
      </c>
      <c r="H19" s="29" t="s">
        <v>12</v>
      </c>
    </row>
    <row r="20" spans="2:8" s="2" customFormat="1" ht="198" customHeight="1" x14ac:dyDescent="0.25">
      <c r="B20" s="29" t="s">
        <v>28</v>
      </c>
      <c r="C20" s="30" t="s">
        <v>35</v>
      </c>
      <c r="D20" s="30" t="s">
        <v>34</v>
      </c>
      <c r="E20" s="29" t="s">
        <v>9</v>
      </c>
      <c r="F20" s="11">
        <v>634840</v>
      </c>
      <c r="G20" s="6">
        <v>45148</v>
      </c>
      <c r="H20" s="29" t="s">
        <v>12</v>
      </c>
    </row>
    <row r="21" spans="2:8" s="2" customFormat="1" ht="204.75" customHeight="1" x14ac:dyDescent="0.25">
      <c r="B21" s="29" t="s">
        <v>29</v>
      </c>
      <c r="C21" s="30" t="s">
        <v>37</v>
      </c>
      <c r="D21" s="30" t="s">
        <v>36</v>
      </c>
      <c r="E21" s="29" t="s">
        <v>9</v>
      </c>
      <c r="F21" s="30" t="s">
        <v>37</v>
      </c>
      <c r="G21" s="20">
        <v>45162</v>
      </c>
      <c r="H21" s="29" t="s">
        <v>12</v>
      </c>
    </row>
    <row r="22" spans="2:8" s="2" customFormat="1" ht="198" customHeight="1" x14ac:dyDescent="0.25">
      <c r="B22" s="29" t="s">
        <v>30</v>
      </c>
      <c r="C22" s="30" t="s">
        <v>10</v>
      </c>
      <c r="D22" s="30" t="s">
        <v>38</v>
      </c>
      <c r="E22" s="29" t="s">
        <v>4</v>
      </c>
      <c r="F22" s="30" t="s">
        <v>10</v>
      </c>
      <c r="G22" s="20">
        <v>45159</v>
      </c>
      <c r="H22" s="29" t="s">
        <v>12</v>
      </c>
    </row>
    <row r="23" spans="2:8" s="2" customFormat="1" ht="235.5" customHeight="1" x14ac:dyDescent="0.25">
      <c r="B23" s="29" t="s">
        <v>31</v>
      </c>
      <c r="C23" s="30" t="s">
        <v>10</v>
      </c>
      <c r="D23" s="30" t="s">
        <v>39</v>
      </c>
      <c r="E23" s="29" t="s">
        <v>4</v>
      </c>
      <c r="F23" s="11">
        <v>1500000</v>
      </c>
      <c r="G23" s="20">
        <v>45163</v>
      </c>
      <c r="H23" s="29" t="s">
        <v>12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63" t="s">
        <v>7</v>
      </c>
      <c r="D27" s="63"/>
      <c r="E27" s="63"/>
      <c r="F27" s="63"/>
      <c r="G27" s="28"/>
    </row>
    <row r="28" spans="2:8" s="3" customFormat="1" ht="48.75" customHeight="1" thickBot="1" x14ac:dyDescent="0.6">
      <c r="B28" s="24"/>
      <c r="C28" s="80" t="s">
        <v>3</v>
      </c>
      <c r="D28" s="80"/>
      <c r="E28" s="80"/>
      <c r="F28" s="80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Mayo</vt:lpstr>
      <vt:lpstr>Sheet1</vt:lpstr>
      <vt:lpstr>Sheet2</vt:lpstr>
      <vt:lpstr>CM</vt:lpstr>
      <vt:lpstr>'CD. Mayo'!Área_de_impresión</vt:lpstr>
      <vt:lpstr>CM!Área_de_impresión</vt:lpstr>
      <vt:lpstr>'CD. Mayo'!incBuyerDossierDetaillnkRequestName</vt:lpstr>
      <vt:lpstr>CM!incBuyerDossierDetaillnkRequestReferenceNewTab</vt:lpstr>
      <vt:lpstr>'CD. Mayo'!lnkProcurementContractViewLink_0</vt:lpstr>
      <vt:lpstr>'CD. Mayo'!lnkReplyAnalysisEditViewLinkNewTab_0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2025-11-28T11:53:41Z</cp:lastPrinted>
  <dcterms:created xsi:type="dcterms:W3CDTF">2022-01-18T16:01:13Z</dcterms:created>
  <dcterms:modified xsi:type="dcterms:W3CDTF">2025-11-28T11:54:06Z</dcterms:modified>
</cp:coreProperties>
</file>