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28920" yWindow="-705" windowWidth="29040" windowHeight="15720"/>
  </bookViews>
  <sheets>
    <sheet name="CD. Noviembre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Noviembre'!$B$10:$G$18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Noviembre'!$B$1:$G$28</definedName>
    <definedName name="_xlnm.Print_Area" localSheetId="3">CM!$B$2:$G$28</definedName>
    <definedName name="incBuyerDossierDetaillnkRequestName" localSheetId="0">'CD. Noviembre'!#REF!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0" localSheetId="0">'CD. Noviembre'!#REF!</definedName>
    <definedName name="lnkProcurementContractViewLink_1" localSheetId="0">'CD. Noviembre'!#REF!</definedName>
    <definedName name="lnkProcurementContractViewLinkNewTab_0" localSheetId="0">'CD. Noviembre'!#REF!</definedName>
    <definedName name="lnkReplyAnalysisEditViewLinkNewTab_0" localSheetId="0">'CD. Noviembre'!#REF!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8" l="1"/>
  <c r="J13" i="18"/>
  <c r="K13" i="18" s="1"/>
  <c r="L13" i="18" s="1"/>
  <c r="J15" i="18" l="1"/>
  <c r="K14" i="18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<sst xmlns="http://schemas.openxmlformats.org/spreadsheetml/2006/main" count="153" uniqueCount="95">
  <si>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</si>
  <si>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</si>
  <si>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</si>
  <si>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</si>
  <si>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</si>
  <si>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</si>
  <si>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</si>
  <si>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</si>
  <si>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</si>
  <si>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</si>
  <si>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</si>
  <si>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</si>
  <si>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</si>
  <si>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</si>
  <si>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</si>
  <si>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</si>
  <si>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</si>
  <si>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</si>
  <si>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</si>
  <si>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</si>
  <si>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</si>
  <si>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</si>
  <si>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</si>
  <si>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</si>
  <si>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</si>
  <si>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</si>
  <si>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</si>
  <si>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</si>
  <si>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</si>
  <si>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</si>
  <si>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</si>
  <si>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</si>
  <si>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</si>
  <si>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</si>
  <si>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</si>
  <si>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</si>
  <si>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</si>
  <si>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</si>
  <si>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</si>
  <si>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</si>
  <si>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</si>
  <si>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</si>
  <si>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</si>
  <si>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</si>
  <si>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</si>
  <si>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</si>
  <si>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</si>
  <si>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</si>
  <si>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</si>
  <si>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</si>
  <si>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</si>
  <si>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</si>
  <si>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</si>
  <si>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</si>
  <si>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</si>
  <si>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</si>
  <si>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</si>
  <si>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</si>
  <si>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</si>
  <si>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</si>
  <si>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</si>
  <si>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</si>
  <si>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</si>
  <si>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</si>
  <si>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</si>
  <si>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</si>
  <si>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</si>
  <si>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</si>
  <si>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</si>
  <si>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</si>
  <si>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</si>
  <si>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Mipymes</t>
  </si>
  <si>
    <t>PS-DAF-CD-2025-0105</t>
  </si>
  <si>
    <t>PS-DAF-CD-2025-0106</t>
  </si>
  <si>
    <t>PS-DAF-CD-2025-0107</t>
  </si>
  <si>
    <t>PS-DAF-CD-2025-0108</t>
  </si>
  <si>
    <t>PS-DAF-CD-2025-0109</t>
  </si>
  <si>
    <t>Adquisición e Instalación de aires acondicionados para las dependencias del programa Supérate, dirigido a Mipymes.</t>
  </si>
  <si>
    <t>Refriclima HF, SRL</t>
  </si>
  <si>
    <t>Servicio de confecciones e instalación de ducteria de aires en el edificio San Rafael de la dependencia del Programa Supérate, dirigido a Mipymes.</t>
  </si>
  <si>
    <t>Victor García Aire Acondicionado, SRL</t>
  </si>
  <si>
    <t>Adquisición de Materiales de Premiación para las Actividades que se Realizan en la Biblioteca Infantil y Juvenil, dirigido a Mipyme</t>
  </si>
  <si>
    <t>Multigrabado, SRL</t>
  </si>
  <si>
    <t>Servicio de Monitoreo y Evaluación de Estrategias de Comunicación en Medios Digitales y Redes Sociales para el Programa Supérate, dirigido a Mipymes Mujer</t>
  </si>
  <si>
    <t>Olivet Agency, SRL</t>
  </si>
  <si>
    <t>Aumento</t>
  </si>
  <si>
    <t>Servicio de transporte con chofer para el acto de clausura de la semana de Cuidados, dirigido a mipymes.</t>
  </si>
  <si>
    <t>Turistrans Transporte Y Servicios, SRL</t>
  </si>
  <si>
    <t>PS-DAF-CD-2025-0110</t>
  </si>
  <si>
    <t>PS-DAF-CD-2025-0112</t>
  </si>
  <si>
    <t>Contratación de servicio de restaurante para encuentro de la institución con otras organizaciones.</t>
  </si>
  <si>
    <t>Saverio 1, SRL</t>
  </si>
  <si>
    <t>Adquisición de Artículos textiles para actividades del programa Supérate, dirigido a mipymes.</t>
  </si>
  <si>
    <t>Xtrategix, SRL</t>
  </si>
  <si>
    <t>Relación de Compras realizadas Por debajo del Umbral (Compras Directas) Micro pequeñas y Medianas Empresas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</si>
</sst>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2293081</xdr:colOff>
      <xdr:row>0</xdr:row>
      <xdr:rowOff>154461</xdr:rowOff>
    </xdr:from>
    <xdr:to>
      <xdr:col>4</xdr:col>
      <xdr:colOff>1309687</xdr:colOff>
      <xdr:row>4</xdr:row>
      <xdr:rowOff>261938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08706" y="154461"/>
          <a:ext cx="3898169" cy="19172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tabSelected="1" zoomScale="40" zoomScaleNormal="40" zoomScaleSheetLayoutView="40" workbookViewId="0">
      <selection activeCell="G10" sqref="G10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  <col min="8" max="8" width="35.42578125" customWidth="1"/>
  </cols>
  <sheetData>
    <row r="1" spans="2:8" ht="36" customHeight="1" x14ac:dyDescent="0.25">
      <c r="B1" s="65"/>
      <c r="C1" s="66"/>
      <c r="D1" s="66"/>
      <c r="E1" s="66"/>
      <c r="F1" s="66"/>
      <c r="G1" s="67"/>
    </row>
    <row r="2" spans="2:8" ht="36" customHeight="1" x14ac:dyDescent="0.25">
      <c r="B2" s="68"/>
      <c r="C2" s="69"/>
      <c r="D2" s="69"/>
      <c r="E2" s="69"/>
      <c r="F2" s="69"/>
      <c r="G2" s="70"/>
    </row>
    <row r="3" spans="2:8" ht="36" customHeight="1" x14ac:dyDescent="0.25">
      <c r="B3" s="68"/>
      <c r="C3" s="69"/>
      <c r="D3" s="69"/>
      <c r="E3" s="69"/>
      <c r="F3" s="69"/>
      <c r="G3" s="70"/>
    </row>
    <row r="4" spans="2:8" ht="36" customHeight="1" x14ac:dyDescent="0.25">
      <c r="B4" s="68"/>
      <c r="C4" s="69"/>
      <c r="D4" s="69"/>
      <c r="E4" s="69"/>
      <c r="F4" s="69"/>
      <c r="G4" s="70"/>
    </row>
    <row r="5" spans="2:8" ht="36" customHeight="1" x14ac:dyDescent="0.25">
      <c r="B5" s="68"/>
      <c r="C5" s="69"/>
      <c r="D5" s="69"/>
      <c r="E5" s="69"/>
      <c r="F5" s="69"/>
      <c r="G5" s="70"/>
    </row>
    <row r="6" spans="2:8" ht="28.5" customHeight="1" x14ac:dyDescent="0.25">
      <c r="B6" s="68"/>
      <c r="C6" s="69"/>
      <c r="D6" s="69"/>
      <c r="E6" s="69"/>
      <c r="F6" s="69"/>
      <c r="G6" s="70"/>
    </row>
    <row r="7" spans="2:8" s="2" customFormat="1" ht="28.5" customHeight="1" x14ac:dyDescent="0.55000000000000004">
      <c r="B7" s="68" t="s">
        <v>94</v>
      </c>
      <c r="C7" s="69"/>
      <c r="D7" s="69"/>
      <c r="E7" s="69"/>
      <c r="F7" s="69"/>
      <c r="G7" s="70"/>
    </row>
    <row r="8" spans="2:8" s="2" customFormat="1" ht="15" customHeight="1" x14ac:dyDescent="0.25">
      <c r="B8" s="68"/>
      <c r="C8" s="69"/>
      <c r="D8" s="69"/>
      <c r="E8" s="69"/>
      <c r="F8" s="69"/>
      <c r="G8" s="70"/>
    </row>
    <row r="9" spans="2:8" s="2" customFormat="1" ht="36" customHeight="1" x14ac:dyDescent="0.25">
      <c r="B9" s="68"/>
      <c r="C9" s="69"/>
      <c r="D9" s="69"/>
      <c r="E9" s="69"/>
      <c r="F9" s="69"/>
      <c r="G9" s="70"/>
    </row>
    <row r="10" spans="2:8" s="2" customFormat="1" ht="72" x14ac:dyDescent="0.55000000000000004">
      <c r="B10" s="47" t="s">
        <v>5</v>
      </c>
      <c r="C10" s="10" t="s">
        <v>0</v>
      </c>
      <c r="D10" s="5" t="s">
        <v>1</v>
      </c>
      <c r="E10" s="10" t="s">
        <v>4</v>
      </c>
      <c r="F10" s="30" t="s">
        <v>6</v>
      </c>
      <c r="G10" s="48" t="s">
        <v>2</v>
      </c>
    </row>
    <row r="11" spans="2:8" ht="174" customHeight="1" x14ac:dyDescent="0.25">
      <c r="B11" s="49" t="s">
        <v>72</v>
      </c>
      <c r="C11" s="52" t="s">
        <v>78</v>
      </c>
      <c r="D11" s="30" t="s">
        <v>77</v>
      </c>
      <c r="E11" s="29" t="s">
        <v>71</v>
      </c>
      <c r="F11" s="51">
        <v>166380</v>
      </c>
      <c r="G11" s="50">
        <v>45965</v>
      </c>
    </row>
    <row r="12" spans="2:8" ht="180" x14ac:dyDescent="0.25">
      <c r="B12" s="49" t="s">
        <v>73</v>
      </c>
      <c r="C12" s="30" t="s">
        <v>80</v>
      </c>
      <c r="D12" s="30" t="s">
        <v>79</v>
      </c>
      <c r="E12" s="29" t="s">
        <v>71</v>
      </c>
      <c r="F12" s="51">
        <v>134920.56</v>
      </c>
      <c r="G12" s="50">
        <v>45965</v>
      </c>
    </row>
    <row r="13" spans="2:8" ht="180" x14ac:dyDescent="0.25">
      <c r="B13" s="49" t="s">
        <v>74</v>
      </c>
      <c r="C13" s="30" t="s">
        <v>82</v>
      </c>
      <c r="D13" s="30" t="s">
        <v>81</v>
      </c>
      <c r="E13" s="29" t="s">
        <v>71</v>
      </c>
      <c r="F13" s="51">
        <v>12686.94</v>
      </c>
      <c r="G13" s="59">
        <v>45965</v>
      </c>
    </row>
    <row r="14" spans="2:8" ht="216" x14ac:dyDescent="0.25">
      <c r="B14" s="49" t="s">
        <v>75</v>
      </c>
      <c r="C14" s="30" t="s">
        <v>84</v>
      </c>
      <c r="D14" s="30" t="s">
        <v>83</v>
      </c>
      <c r="E14" s="29" t="s">
        <v>66</v>
      </c>
      <c r="F14" s="51">
        <v>371700</v>
      </c>
      <c r="G14" s="59">
        <v>45965</v>
      </c>
      <c r="H14" s="53" t="s">
        <v>85</v>
      </c>
    </row>
    <row r="15" spans="2:8" ht="189" customHeight="1" x14ac:dyDescent="0.25">
      <c r="B15" s="49" t="s">
        <v>76</v>
      </c>
      <c r="C15" s="30" t="s">
        <v>87</v>
      </c>
      <c r="D15" s="30" t="s">
        <v>86</v>
      </c>
      <c r="E15" s="29" t="s">
        <v>71</v>
      </c>
      <c r="F15" s="51">
        <v>15000</v>
      </c>
      <c r="G15" s="59">
        <v>45965</v>
      </c>
    </row>
    <row r="16" spans="2:8" ht="189" customHeight="1" x14ac:dyDescent="0.25">
      <c r="B16" s="49" t="s">
        <v>88</v>
      </c>
      <c r="C16" s="30" t="s">
        <v>91</v>
      </c>
      <c r="D16" s="30" t="s">
        <v>90</v>
      </c>
      <c r="E16" s="29" t="s">
        <v>9</v>
      </c>
      <c r="F16" s="51">
        <v>145440</v>
      </c>
      <c r="G16" s="59">
        <v>45980</v>
      </c>
    </row>
    <row r="17" spans="2:7" ht="189" customHeight="1" x14ac:dyDescent="0.25">
      <c r="B17" s="49" t="s">
        <v>89</v>
      </c>
      <c r="C17" s="30" t="s">
        <v>93</v>
      </c>
      <c r="D17" s="60" t="s">
        <v>92</v>
      </c>
      <c r="E17" s="29" t="s">
        <v>71</v>
      </c>
      <c r="F17" s="51">
        <v>252048</v>
      </c>
      <c r="G17" s="59">
        <v>45986</v>
      </c>
    </row>
    <row r="18" spans="2:7" ht="225.75" customHeight="1" thickBot="1" x14ac:dyDescent="0.3">
      <c r="B18" s="56"/>
      <c r="C18" s="54"/>
      <c r="D18" s="54"/>
      <c r="E18" s="57"/>
      <c r="F18" s="55"/>
      <c r="G18" s="58"/>
    </row>
    <row r="19" spans="2:7" x14ac:dyDescent="0.25">
      <c r="B19" s="43"/>
      <c r="G19" s="44"/>
    </row>
    <row r="20" spans="2:7" x14ac:dyDescent="0.25">
      <c r="B20" s="43"/>
      <c r="G20" s="44"/>
    </row>
    <row r="21" spans="2:7" x14ac:dyDescent="0.25">
      <c r="B21" s="43"/>
      <c r="G21" s="44"/>
    </row>
    <row r="22" spans="2:7" x14ac:dyDescent="0.25">
      <c r="B22" s="43"/>
      <c r="G22" s="44"/>
    </row>
    <row r="23" spans="2:7" x14ac:dyDescent="0.25">
      <c r="B23" s="43"/>
      <c r="G23" s="44"/>
    </row>
    <row r="24" spans="2:7" x14ac:dyDescent="0.25">
      <c r="B24" s="43"/>
      <c r="G24" s="44"/>
    </row>
    <row r="25" spans="2:7" x14ac:dyDescent="0.25">
      <c r="B25" s="43"/>
      <c r="G25" s="44"/>
    </row>
    <row r="26" spans="2:7" x14ac:dyDescent="0.25">
      <c r="B26" s="43"/>
      <c r="G26" s="44"/>
    </row>
    <row r="27" spans="2:7" ht="36" x14ac:dyDescent="0.55000000000000004">
      <c r="B27" s="43"/>
      <c r="D27" s="61" t="s">
        <v>40</v>
      </c>
      <c r="E27" s="61"/>
      <c r="F27" s="61"/>
      <c r="G27" s="62"/>
    </row>
    <row r="28" spans="2:7" ht="36.75" thickBot="1" x14ac:dyDescent="0.6">
      <c r="B28" s="45"/>
      <c r="C28" s="46"/>
      <c r="D28" s="63" t="s">
        <v>3</v>
      </c>
      <c r="E28" s="63"/>
      <c r="F28" s="63"/>
      <c r="G28" s="64"/>
    </row>
  </sheetData>
  <autoFilter ref="B10:G18"/>
  <mergeCells count="5">
    <mergeCell ref="D27:G27"/>
    <mergeCell ref="D28:G28"/>
    <mergeCell ref="B1:G6"/>
    <mergeCell ref="B7:G7"/>
    <mergeCell ref="B8:G9"/>
  </mergeCells>
  <phoneticPr fontId="9" type="noConversion"/>
  <printOptions horizontalCentered="1"/>
  <pageMargins left="1" right="1" top="1" bottom="1" header="0.5" footer="0.5"/>
  <pageSetup scale="2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3" t="s">
        <v>5</v>
      </c>
      <c r="B3" s="33" t="s">
        <v>0</v>
      </c>
      <c r="C3" s="33" t="s">
        <v>1</v>
      </c>
      <c r="D3" s="33" t="s">
        <v>4</v>
      </c>
      <c r="E3" s="33" t="s">
        <v>6</v>
      </c>
      <c r="F3" s="38" t="s">
        <v>2</v>
      </c>
      <c r="G3" s="33" t="s">
        <v>47</v>
      </c>
    </row>
    <row r="4" spans="1:7" ht="63.75" customHeight="1" x14ac:dyDescent="0.25">
      <c r="A4" s="34" t="s">
        <v>49</v>
      </c>
      <c r="B4" s="34" t="s">
        <v>46</v>
      </c>
      <c r="C4" s="34" t="s">
        <v>56</v>
      </c>
      <c r="D4" s="34" t="s">
        <v>4</v>
      </c>
      <c r="E4" s="35">
        <v>196116.54</v>
      </c>
      <c r="F4" s="36">
        <v>45176</v>
      </c>
      <c r="G4" s="34" t="s">
        <v>48</v>
      </c>
    </row>
    <row r="5" spans="1:7" ht="61.5" hidden="1" customHeight="1" x14ac:dyDescent="0.25">
      <c r="A5" s="34" t="s">
        <v>42</v>
      </c>
      <c r="B5" s="34" t="s">
        <v>43</v>
      </c>
      <c r="C5" s="34" t="s">
        <v>41</v>
      </c>
      <c r="D5" s="34" t="s">
        <v>9</v>
      </c>
      <c r="E5" s="35">
        <v>280000</v>
      </c>
      <c r="F5" s="36">
        <v>45170</v>
      </c>
      <c r="G5" s="34" t="s">
        <v>48</v>
      </c>
    </row>
    <row r="6" spans="1:7" ht="90" x14ac:dyDescent="0.25">
      <c r="A6" s="34" t="s">
        <v>44</v>
      </c>
      <c r="B6" s="34" t="s">
        <v>46</v>
      </c>
      <c r="C6" s="34" t="s">
        <v>45</v>
      </c>
      <c r="D6" s="34" t="s">
        <v>4</v>
      </c>
      <c r="E6" s="35">
        <v>1492700</v>
      </c>
      <c r="F6" s="36">
        <v>45184</v>
      </c>
      <c r="G6" s="34" t="s">
        <v>48</v>
      </c>
    </row>
    <row r="7" spans="1:7" ht="45" x14ac:dyDescent="0.25">
      <c r="A7" s="34" t="s">
        <v>50</v>
      </c>
      <c r="B7" s="34" t="s">
        <v>52</v>
      </c>
      <c r="C7" s="34" t="s">
        <v>51</v>
      </c>
      <c r="D7" s="34" t="s">
        <v>4</v>
      </c>
      <c r="E7" s="35">
        <v>1158782.3600000001</v>
      </c>
      <c r="F7" s="36">
        <v>45190</v>
      </c>
      <c r="G7" s="34" t="s">
        <v>48</v>
      </c>
    </row>
    <row r="8" spans="1:7" ht="75" x14ac:dyDescent="0.25">
      <c r="A8" s="34" t="s">
        <v>53</v>
      </c>
      <c r="B8" s="34" t="s">
        <v>55</v>
      </c>
      <c r="C8" s="34" t="s">
        <v>54</v>
      </c>
      <c r="D8" s="34" t="s">
        <v>4</v>
      </c>
      <c r="E8" s="35">
        <v>1500000</v>
      </c>
      <c r="F8" s="36">
        <v>45196</v>
      </c>
      <c r="G8" s="34" t="s">
        <v>48</v>
      </c>
    </row>
    <row r="9" spans="1:7" ht="45" x14ac:dyDescent="0.25">
      <c r="A9" s="34" t="s">
        <v>57</v>
      </c>
      <c r="B9" s="34" t="s">
        <v>46</v>
      </c>
      <c r="C9" s="34" t="s">
        <v>61</v>
      </c>
      <c r="D9" s="34" t="s">
        <v>4</v>
      </c>
      <c r="E9" s="34" t="s">
        <v>62</v>
      </c>
      <c r="F9" s="36">
        <v>45194</v>
      </c>
      <c r="G9" s="34" t="s">
        <v>48</v>
      </c>
    </row>
    <row r="10" spans="1:7" ht="45" hidden="1" x14ac:dyDescent="0.25">
      <c r="A10" s="34" t="s">
        <v>58</v>
      </c>
      <c r="B10" s="37" t="s">
        <v>64</v>
      </c>
      <c r="C10" s="34" t="s">
        <v>63</v>
      </c>
      <c r="D10" s="34" t="s">
        <v>9</v>
      </c>
      <c r="E10" s="35">
        <v>900000</v>
      </c>
      <c r="F10" s="36">
        <v>45194</v>
      </c>
      <c r="G10" s="34" t="s">
        <v>48</v>
      </c>
    </row>
    <row r="11" spans="1:7" ht="45" x14ac:dyDescent="0.25">
      <c r="A11" s="34" t="s">
        <v>59</v>
      </c>
      <c r="B11" s="34" t="s">
        <v>46</v>
      </c>
      <c r="C11" s="34" t="s">
        <v>65</v>
      </c>
      <c r="D11" s="34" t="s">
        <v>66</v>
      </c>
      <c r="E11" s="34" t="s">
        <v>62</v>
      </c>
      <c r="F11" s="36">
        <v>45195</v>
      </c>
      <c r="G11" s="34" t="s">
        <v>48</v>
      </c>
    </row>
    <row r="12" spans="1:7" ht="45" x14ac:dyDescent="0.25">
      <c r="A12" s="34" t="s">
        <v>60</v>
      </c>
      <c r="B12" s="37" t="s">
        <v>68</v>
      </c>
      <c r="C12" s="34" t="s">
        <v>67</v>
      </c>
      <c r="D12" s="34" t="s">
        <v>4</v>
      </c>
      <c r="E12" s="34" t="s">
        <v>62</v>
      </c>
      <c r="F12" s="36">
        <v>45196</v>
      </c>
      <c r="G12" s="37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0">
        <v>5660</v>
      </c>
      <c r="J13" s="40">
        <f>(F13*H13)</f>
        <v>141500</v>
      </c>
      <c r="K13" s="40">
        <f>(J13*$L$15)</f>
        <v>14150</v>
      </c>
      <c r="L13" s="42">
        <f>(J13-K13)</f>
        <v>127350</v>
      </c>
    </row>
    <row r="14" spans="5:14" x14ac:dyDescent="0.25">
      <c r="E14" t="s">
        <v>70</v>
      </c>
      <c r="F14">
        <v>25</v>
      </c>
      <c r="H14" s="39">
        <v>595</v>
      </c>
      <c r="J14" s="40">
        <f>(F14*H14)</f>
        <v>14875</v>
      </c>
      <c r="K14" s="40">
        <f>(J14*$L$15)</f>
        <v>1487.5</v>
      </c>
      <c r="L14" s="42">
        <f>(J14-K14)</f>
        <v>13387.5</v>
      </c>
      <c r="N14" s="42">
        <f>SUM(L13+L14)</f>
        <v>140737.5</v>
      </c>
    </row>
    <row r="15" spans="5:14" x14ac:dyDescent="0.25">
      <c r="J15" s="40">
        <f>SUM(J13:J14)</f>
        <v>156375</v>
      </c>
      <c r="L15" s="41">
        <v>0.1</v>
      </c>
    </row>
    <row r="16" spans="5:14" x14ac:dyDescent="0.25">
      <c r="J16">
        <f>(J15*L15)</f>
        <v>15637.5</v>
      </c>
    </row>
    <row r="17" spans="10:12" x14ac:dyDescent="0.25">
      <c r="J17" s="42">
        <f>(J15-J16)</f>
        <v>140737.5</v>
      </c>
      <c r="L17" s="41">
        <v>0.18</v>
      </c>
    </row>
    <row r="18" spans="10:12" x14ac:dyDescent="0.25">
      <c r="K18" s="40">
        <f>(J17*L17)</f>
        <v>25332.75</v>
      </c>
    </row>
    <row r="19" spans="10:12" x14ac:dyDescent="0.25">
      <c r="K19" s="40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76" t="s">
        <v>8</v>
      </c>
      <c r="C8" s="77"/>
      <c r="D8" s="77"/>
      <c r="E8" s="77"/>
      <c r="F8" s="77"/>
      <c r="G8" s="78"/>
    </row>
    <row r="9" spans="2:8" s="2" customFormat="1" ht="15" customHeight="1" x14ac:dyDescent="0.25">
      <c r="B9" s="76"/>
      <c r="C9" s="77"/>
      <c r="D9" s="77"/>
      <c r="E9" s="77"/>
      <c r="F9" s="77"/>
      <c r="G9" s="78"/>
    </row>
    <row r="10" spans="2:8" s="2" customFormat="1" ht="15" customHeight="1" x14ac:dyDescent="0.25">
      <c r="B10" s="76"/>
      <c r="C10" s="77"/>
      <c r="D10" s="77"/>
      <c r="E10" s="77"/>
      <c r="F10" s="77"/>
      <c r="G10" s="78"/>
    </row>
    <row r="11" spans="2:8" s="2" customFormat="1" ht="36" x14ac:dyDescent="0.55000000000000004">
      <c r="B11" s="27"/>
      <c r="C11" s="26"/>
      <c r="D11" s="26"/>
      <c r="E11" s="26"/>
      <c r="F11" s="26"/>
      <c r="G11" s="28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18" t="s">
        <v>5</v>
      </c>
      <c r="C13" s="30" t="s">
        <v>0</v>
      </c>
      <c r="D13" s="30" t="s">
        <v>1</v>
      </c>
      <c r="E13" s="30" t="s">
        <v>4</v>
      </c>
      <c r="F13" s="30" t="s">
        <v>6</v>
      </c>
      <c r="G13" s="19" t="s">
        <v>2</v>
      </c>
    </row>
    <row r="14" spans="2:8" s="2" customFormat="1" ht="111" customHeight="1" x14ac:dyDescent="0.25">
      <c r="B14" s="71" t="s">
        <v>14</v>
      </c>
      <c r="C14" s="30" t="s">
        <v>13</v>
      </c>
      <c r="D14" s="72" t="s">
        <v>17</v>
      </c>
      <c r="E14" s="74" t="s">
        <v>11</v>
      </c>
      <c r="F14" s="11">
        <v>1003874.4</v>
      </c>
      <c r="G14" s="80" t="s">
        <v>19</v>
      </c>
    </row>
    <row r="15" spans="2:8" s="2" customFormat="1" ht="119.25" customHeight="1" x14ac:dyDescent="0.25">
      <c r="B15" s="71"/>
      <c r="C15" s="30" t="s">
        <v>18</v>
      </c>
      <c r="D15" s="73"/>
      <c r="E15" s="75"/>
      <c r="F15" s="11">
        <v>400722.07</v>
      </c>
      <c r="G15" s="80"/>
      <c r="H15" s="32" t="s">
        <v>12</v>
      </c>
    </row>
    <row r="16" spans="2:8" s="2" customFormat="1" ht="191.25" customHeight="1" x14ac:dyDescent="0.25">
      <c r="B16" s="29" t="s">
        <v>15</v>
      </c>
      <c r="C16" s="30" t="s">
        <v>21</v>
      </c>
      <c r="D16" s="30" t="s">
        <v>20</v>
      </c>
      <c r="E16" s="29" t="s">
        <v>9</v>
      </c>
      <c r="F16" s="11">
        <v>269499.98</v>
      </c>
      <c r="G16" s="6">
        <v>45142</v>
      </c>
      <c r="H16" s="29" t="s">
        <v>12</v>
      </c>
    </row>
    <row r="17" spans="2:8" s="2" customFormat="1" ht="216" customHeight="1" x14ac:dyDescent="0.25">
      <c r="B17" s="29" t="s">
        <v>16</v>
      </c>
      <c r="C17" s="30" t="s">
        <v>23</v>
      </c>
      <c r="D17" s="31" t="s">
        <v>22</v>
      </c>
      <c r="E17" s="29" t="s">
        <v>9</v>
      </c>
      <c r="F17" s="11">
        <v>1170869.76</v>
      </c>
      <c r="G17" s="6">
        <v>45142</v>
      </c>
      <c r="H17" s="29" t="s">
        <v>12</v>
      </c>
    </row>
    <row r="18" spans="2:8" s="2" customFormat="1" ht="189" customHeight="1" x14ac:dyDescent="0.25">
      <c r="B18" s="29" t="s">
        <v>25</v>
      </c>
      <c r="C18" s="30" t="s">
        <v>26</v>
      </c>
      <c r="D18" s="30" t="s">
        <v>24</v>
      </c>
      <c r="E18" s="29" t="s">
        <v>4</v>
      </c>
      <c r="F18" s="11">
        <v>1499999.48</v>
      </c>
      <c r="G18" s="6">
        <v>45148</v>
      </c>
      <c r="H18" s="29" t="s">
        <v>12</v>
      </c>
    </row>
    <row r="19" spans="2:8" s="2" customFormat="1" ht="229.5" customHeight="1" x14ac:dyDescent="0.25">
      <c r="B19" s="29" t="s">
        <v>27</v>
      </c>
      <c r="C19" s="30" t="s">
        <v>33</v>
      </c>
      <c r="D19" s="30" t="s">
        <v>32</v>
      </c>
      <c r="E19" s="29" t="s">
        <v>9</v>
      </c>
      <c r="F19" s="11">
        <v>1200000</v>
      </c>
      <c r="G19" s="20">
        <v>45156</v>
      </c>
      <c r="H19" s="29" t="s">
        <v>12</v>
      </c>
    </row>
    <row r="20" spans="2:8" s="2" customFormat="1" ht="198" customHeight="1" x14ac:dyDescent="0.25">
      <c r="B20" s="29" t="s">
        <v>28</v>
      </c>
      <c r="C20" s="30" t="s">
        <v>35</v>
      </c>
      <c r="D20" s="30" t="s">
        <v>34</v>
      </c>
      <c r="E20" s="29" t="s">
        <v>9</v>
      </c>
      <c r="F20" s="11">
        <v>634840</v>
      </c>
      <c r="G20" s="6">
        <v>45148</v>
      </c>
      <c r="H20" s="29" t="s">
        <v>12</v>
      </c>
    </row>
    <row r="21" spans="2:8" s="2" customFormat="1" ht="204.75" customHeight="1" x14ac:dyDescent="0.25">
      <c r="B21" s="29" t="s">
        <v>29</v>
      </c>
      <c r="C21" s="30" t="s">
        <v>37</v>
      </c>
      <c r="D21" s="30" t="s">
        <v>36</v>
      </c>
      <c r="E21" s="29" t="s">
        <v>9</v>
      </c>
      <c r="F21" s="30" t="s">
        <v>37</v>
      </c>
      <c r="G21" s="20">
        <v>45162</v>
      </c>
      <c r="H21" s="29" t="s">
        <v>12</v>
      </c>
    </row>
    <row r="22" spans="2:8" s="2" customFormat="1" ht="198" customHeight="1" x14ac:dyDescent="0.25">
      <c r="B22" s="29" t="s">
        <v>30</v>
      </c>
      <c r="C22" s="30" t="s">
        <v>10</v>
      </c>
      <c r="D22" s="30" t="s">
        <v>38</v>
      </c>
      <c r="E22" s="29" t="s">
        <v>4</v>
      </c>
      <c r="F22" s="30" t="s">
        <v>10</v>
      </c>
      <c r="G22" s="20">
        <v>45159</v>
      </c>
      <c r="H22" s="29" t="s">
        <v>12</v>
      </c>
    </row>
    <row r="23" spans="2:8" s="2" customFormat="1" ht="235.5" customHeight="1" x14ac:dyDescent="0.25">
      <c r="B23" s="29" t="s">
        <v>31</v>
      </c>
      <c r="C23" s="30" t="s">
        <v>10</v>
      </c>
      <c r="D23" s="30" t="s">
        <v>39</v>
      </c>
      <c r="E23" s="29" t="s">
        <v>4</v>
      </c>
      <c r="F23" s="11">
        <v>1500000</v>
      </c>
      <c r="G23" s="20">
        <v>45163</v>
      </c>
      <c r="H23" s="29" t="s">
        <v>12</v>
      </c>
    </row>
    <row r="24" spans="2:8" s="2" customFormat="1" ht="33.75" x14ac:dyDescent="0.5">
      <c r="B24" s="21"/>
      <c r="C24" s="7"/>
      <c r="D24" s="8"/>
      <c r="E24" s="9"/>
      <c r="F24" s="9"/>
      <c r="G24" s="22"/>
    </row>
    <row r="25" spans="2:8" ht="36" customHeight="1" x14ac:dyDescent="0.55000000000000004">
      <c r="B25" s="23"/>
      <c r="C25" s="4"/>
      <c r="D25" s="4"/>
      <c r="E25" s="12"/>
      <c r="F25" s="12"/>
      <c r="G25" s="17"/>
    </row>
    <row r="26" spans="2:8" ht="36" customHeight="1" x14ac:dyDescent="0.55000000000000004">
      <c r="B26" s="23"/>
      <c r="C26" s="4"/>
      <c r="D26" s="4"/>
      <c r="E26" s="12"/>
      <c r="F26" s="12"/>
      <c r="G26" s="17"/>
    </row>
    <row r="27" spans="2:8" s="3" customFormat="1" ht="36" customHeight="1" x14ac:dyDescent="0.55000000000000004">
      <c r="B27" s="23"/>
      <c r="C27" s="61" t="s">
        <v>7</v>
      </c>
      <c r="D27" s="61"/>
      <c r="E27" s="61"/>
      <c r="F27" s="61"/>
      <c r="G27" s="28"/>
    </row>
    <row r="28" spans="2:8" s="3" customFormat="1" ht="48.75" customHeight="1" thickBot="1" x14ac:dyDescent="0.6">
      <c r="B28" s="24"/>
      <c r="C28" s="79" t="s">
        <v>3</v>
      </c>
      <c r="D28" s="79"/>
      <c r="E28" s="79"/>
      <c r="F28" s="79"/>
      <c r="G28" s="25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CD. Noviembre</vt:lpstr>
      <vt:lpstr>Sheet1</vt:lpstr>
      <vt:lpstr>Sheet2</vt:lpstr>
      <vt:lpstr>CM</vt:lpstr>
      <vt:lpstr>'CD. Noviembre'!Área_de_impresión</vt:lpstr>
      <vt:lpstr>CM!Área_de_impresión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2025-12-09T15:09:01Z</cp:lastPrinted>
  <dcterms:created xsi:type="dcterms:W3CDTF">2022-01-18T16:01:13Z</dcterms:created>
  <dcterms:modified xsi:type="dcterms:W3CDTF">2025-12-09T17:23:58Z</dcterms:modified>
</cp:coreProperties>
</file>