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.robles\Desktop\OIA\POA\"/>
    </mc:Choice>
  </mc:AlternateContent>
  <xr:revisionPtr revIDLastSave="0" documentId="8_{7AC41523-367B-4BDB-9BEE-F8529633ACA2}" xr6:coauthVersionLast="47" xr6:coauthVersionMax="47" xr10:uidLastSave="{00000000-0000-0000-0000-000000000000}"/>
  <bookViews>
    <workbookView xWindow="-28920" yWindow="-4710" windowWidth="29040" windowHeight="15720" xr2:uid="{00000000-000D-0000-FFFF-FFFF00000000}"/>
  </bookViews>
  <sheets>
    <sheet name="PORTADA" sheetId="18" r:id="rId1"/>
    <sheet name="Eje 1 " sheetId="9" r:id="rId2"/>
    <sheet name="Eje 2" sheetId="12" r:id="rId3"/>
    <sheet name="Eje 3" sheetId="1" r:id="rId4"/>
    <sheet name="Listado de validación (POA)" sheetId="5" state="hidden" r:id="rId5"/>
    <sheet name="Eje 4 " sheetId="17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'Eje 4 '!$A$6:$AB$34</definedName>
    <definedName name="_xlnm.Print_Area" localSheetId="1">'Eje 1 '!$A$1:$Z$93</definedName>
    <definedName name="_xlnm.Print_Area" localSheetId="2">'Eje 2'!$A$1:$Z$100</definedName>
    <definedName name="_xlnm.Print_Area" localSheetId="3">'Eje 3'!$A$1:$Z$117</definedName>
    <definedName name="_xlnm.Print_Area" localSheetId="5">'Eje 4 '!$A$1:$AA$241</definedName>
    <definedName name="_xlnm.Print_Area" localSheetId="0">PORTADA!$A$1:$L$70</definedName>
    <definedName name="_xlnm.Print_Titles" localSheetId="1">'Eje 1 '!$1:$8</definedName>
    <definedName name="_xlnm.Print_Titles" localSheetId="2">'Eje 2'!$1:$8</definedName>
    <definedName name="_xlnm.Print_Titles" localSheetId="3">'Eje 3'!$1:$8</definedName>
    <definedName name="_xlnm.Print_Titles" localSheetId="5">'Eje 4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8" roundtripDataChecksum="fcdiHrj2yoYJXbWTVy8unwjchAR2+S5Tj7E43k64QZs="/>
    </ext>
  </extLst>
</workbook>
</file>

<file path=xl/calcChain.xml><?xml version="1.0" encoding="utf-8"?>
<calcChain xmlns="http://schemas.openxmlformats.org/spreadsheetml/2006/main">
  <c r="S24" i="1" l="1"/>
  <c r="H234" i="17" l="1"/>
  <c r="B53" i="1"/>
  <c r="B58" i="1" s="1"/>
  <c r="B67" i="1" s="1"/>
  <c r="B47" i="1"/>
  <c r="B38" i="1"/>
  <c r="G100" i="1"/>
  <c r="G10" i="9"/>
  <c r="S84" i="12"/>
  <c r="V84" i="12"/>
  <c r="X84" i="12"/>
  <c r="P84" i="12"/>
  <c r="G91" i="1"/>
  <c r="H126" i="17"/>
  <c r="H121" i="17"/>
  <c r="H112" i="17"/>
  <c r="H35" i="17"/>
  <c r="B96" i="17"/>
  <c r="C96" i="17"/>
  <c r="H96" i="17"/>
  <c r="H66" i="17"/>
  <c r="Y24" i="1"/>
  <c r="G38" i="1"/>
  <c r="G75" i="9"/>
  <c r="G52" i="9"/>
  <c r="G47" i="9"/>
  <c r="G43" i="9"/>
  <c r="G34" i="9"/>
  <c r="G19" i="9"/>
  <c r="G30" i="9"/>
  <c r="G78" i="1"/>
  <c r="G33" i="1"/>
  <c r="Z117" i="1"/>
  <c r="G67" i="1"/>
  <c r="G47" i="1"/>
  <c r="G58" i="1"/>
  <c r="G53" i="1"/>
  <c r="G10" i="1"/>
  <c r="G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Bernardita Minier</author>
  </authors>
  <commentList>
    <comment ref="E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Bernardita Minier:</t>
        </r>
        <r>
          <rPr>
            <sz val="9"/>
            <color indexed="81"/>
            <rFont val="Tahoma"/>
            <family val="2"/>
          </rPr>
          <t xml:space="preserve">
Se debe eliminar conforme al control de cambio aprobado</t>
        </r>
      </text>
    </comment>
  </commentList>
</comments>
</file>

<file path=xl/sharedStrings.xml><?xml version="1.0" encoding="utf-8"?>
<sst xmlns="http://schemas.openxmlformats.org/spreadsheetml/2006/main" count="4388" uniqueCount="1156">
  <si>
    <t> </t>
  </si>
  <si>
    <t>MATRIZ DE PLAN OPERATIVO ANUAL (POA)</t>
  </si>
  <si>
    <t xml:space="preserve">Código: </t>
  </si>
  <si>
    <t>FO-PLAN-01</t>
  </si>
  <si>
    <t>Versión:</t>
  </si>
  <si>
    <t>Año: 2026</t>
  </si>
  <si>
    <t>Fecha de actualización</t>
  </si>
  <si>
    <t>Octubre del 2025</t>
  </si>
  <si>
    <t>Eje 1: Consolidación de la continuidad educativa y la protección de las familias</t>
  </si>
  <si>
    <t>Objetivo Estratégico: (1.1) Fortalecer la articulación entre la formación académica y las demandas del mercado laboral. (1.2) Reducir la deserción escolar mediante programas de apoyo integral. (1.3) Impulsar la protección y fortalecimiento del entorno familiar para disminuir la violencia.</t>
  </si>
  <si>
    <t>Componente de intervención</t>
  </si>
  <si>
    <t>Resultado esperado</t>
  </si>
  <si>
    <t>Producto Estratégico</t>
  </si>
  <si>
    <t>Código de Producto POA</t>
  </si>
  <si>
    <t>Producto POA</t>
  </si>
  <si>
    <t>Indicador de producto</t>
  </si>
  <si>
    <t>Meta del indicador</t>
  </si>
  <si>
    <t>Medio de Verificación</t>
  </si>
  <si>
    <t xml:space="preserve">Actividades </t>
  </si>
  <si>
    <t>Peso (%)</t>
  </si>
  <si>
    <t>Tipo de actividad</t>
  </si>
  <si>
    <t>Responsable</t>
  </si>
  <si>
    <t>Involucrados</t>
  </si>
  <si>
    <t>Cronograma de actividades</t>
  </si>
  <si>
    <t>Presupuesto
(RD$)</t>
  </si>
  <si>
    <t>T-I</t>
  </si>
  <si>
    <t>T-II</t>
  </si>
  <si>
    <t>T-III</t>
  </si>
  <si>
    <t>T-IV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</si>
  <si>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</si>
  <si>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</si>
  <si>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</si>
  <si>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</si>
  <si>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</si>
  <si>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</si>
  <si>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</si>
  <si>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</si>
  <si>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</si>
  <si>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</si>
  <si>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</si>
  <si>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</si>
  <si>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Acompañamiento SocioFamiliar</t>
  </si>
  <si>
    <t>Disminuida la deserción escolar en los hogares vulnerables en nivel secundario, de 4,9% en 2024 a 4% en 2028, en todo el territorio nacional</t>
  </si>
  <si>
    <t>Niños, niñas y adolescentes de hogares vulnerables orientados en temas de prevención de embarazo adolescente y  uniones tempranas.</t>
  </si>
  <si>
    <t>DASF-001</t>
  </si>
  <si>
    <t>Niños, niñas y adolescentes de hogares vulnerables egresados del programa lúdico educativo para la prevención de embarazo adolescente y  uniones tempranas.</t>
  </si>
  <si>
    <t># de niños, niñas y adolescentes vulnerables que culminaron el programa.</t>
  </si>
  <si>
    <t xml:space="preserve"> Listados de asistencias del personal en talleres, Reporte de levantamiento, Reporte de actividad con información desagregada anexado registros de asistencia de clubes/juntes y fotografías, firmado y sellado, Base de datos clubes de chicas, Comunicaciones (correos u otros), Documento de prueba pre-post test</t>
  </si>
  <si>
    <t>1. Identificar y priorizar niñas y adolescentes de hogares vulnerables de acuerdo a los lineamientos del proyecto</t>
  </si>
  <si>
    <t xml:space="preserve">Intermedia </t>
  </si>
  <si>
    <t>Dirección de Acompañamiento SocioFamiliar / Niñez, Adolescencia y Juventud</t>
  </si>
  <si>
    <t>Direcciones Regionales ( Enriquillo, Valdesia, Ozama,  Cibao Norte, Higuamo),  Dirección de Transformación Digital</t>
  </si>
  <si>
    <t>Nota: La ejecución de este producto se realiza con el presupuesto asignado al Programa 45, por un monto de RD$40,000,000.00, complementado con recursos provenientes de fondos de cooperación internacional.</t>
  </si>
  <si>
    <t>2. Capacitar al personal técnico y mentores  en la metodología del programa educativo de los clubes de chicas</t>
  </si>
  <si>
    <t>Direcciones Regionales ( Enriquillo, Valdesia, Ozama,  Cibao Norte, Higuamo), Dirección de Recursos Humanos</t>
  </si>
  <si>
    <t>3. Realizar reuniones trimestrales con las Direcciones Regionales involucradas para sensibilizar al equipo gerencial y territorial</t>
  </si>
  <si>
    <t>Direcciones Regionales ( Enriquillo, Valdesia, Ozama, Cibao Norte, Higuamo), Dirección de Recursos Humanos</t>
  </si>
  <si>
    <r>
      <rPr>
        <sz val="11"/>
        <color theme="1"/>
        <rFont val="Tahoma"/>
        <family val="2"/>
      </rPr>
      <t>4. Conformar clubes de chicas y/o juntes en los municipios SDO, SDE, SDN, Alcarrizos, Santiago, Distrito Nacional, Higüey, Barahona y San Cristóbal</t>
    </r>
  </si>
  <si>
    <t>Direcciones Regionales ( Enriquillo, Valdesia, Ozama, Cibao Norte, Higuamo)</t>
  </si>
  <si>
    <t>5. Integrar a niñas y adolescentes a clubes de chicas para apoyar la reducción de las Uniones Tempranas y el embarazo en adolescente</t>
  </si>
  <si>
    <t>6. Realizar encuentros con las niñas y adolescentes para implementación curricular del programa</t>
  </si>
  <si>
    <t>Direcciones Regionales ( Enriquillo, Valdesia, Ozama, Cibao Norte, Higuamo), Dirección Administrativa</t>
  </si>
  <si>
    <t xml:space="preserve">7. Realizar graduación de clubes de chicas en los municipios: SDO, SDE, SDN, Alcarrizos, Santiago, Higuey, Barahona y San Cristóbal </t>
  </si>
  <si>
    <t>Direcciones Regionales ( Enriquillo, Valdesia, Ozama, Cibao Norte, Higuamo), Dirección de Comuncaciones y Protocolo</t>
  </si>
  <si>
    <t>8. Realizar registro de niñas y adolescentes a clubes de chicas que culminan programa lúdico educativo para la prevención de la UTEA</t>
  </si>
  <si>
    <t>Final</t>
  </si>
  <si>
    <t xml:space="preserve">9. Realizar informe final de resultados aplicación de Pre-Post Test </t>
  </si>
  <si>
    <t>N/A</t>
  </si>
  <si>
    <t>DASF-002</t>
  </si>
  <si>
    <t>Niñas, niños y adolescentes de hogares vulnerables concientizados de las implicaciones de un embarazo temprano, a través de la iniciativa “Bebé, Piénsalo bien”</t>
  </si>
  <si>
    <t xml:space="preserve"># de niños, niñas y adolescentes de hogares Supérate concientizados de las implicaciones de un embarazo temprano a través de la iniciativa "Bebé Piensalo Bien" </t>
  </si>
  <si>
    <t>Correos y/o Comunicaciones, Registro de asistencia firmado y sellado por el centro, Fotos, Reporte de experiencia del simulador, Documento final informe de simulador</t>
  </si>
  <si>
    <t xml:space="preserve">1. Identificar centros educativos, clubes, iglesias u otros espacios comunitarios </t>
  </si>
  <si>
    <t>Direcciones Regionales</t>
  </si>
  <si>
    <t>2. Realizar coordinación logística para intervenciones, configuración y traslado de los simuladores de Bebés</t>
  </si>
  <si>
    <t>3. Impartir charla sobre prevención de embarazos en adolescentes (entrega de manual instructivo y simuladores de bebé)</t>
  </si>
  <si>
    <t xml:space="preserve">4. Realizar charla de retroalimentación, ITS, trio salud y levantamiento de los reportes de experiencias vividas con el simulador </t>
  </si>
  <si>
    <t>5. Realizar informe general de experiencia de simulador</t>
  </si>
  <si>
    <t xml:space="preserve">Acompañamiento SocioFamiliar </t>
  </si>
  <si>
    <t>PENDIENTE: Sugerimos diseñar un producto del PEI orientado a este nuevo enfoque de trabajo con la Juventud (observar que dentro del PEI no hay un componente especifico para ellos, solo NNA)</t>
  </si>
  <si>
    <t>SUGERIDO: Adolescentes y jóvenes de hogares vulnerables orientados en temas de empoderamiento y desarrollo integral.</t>
  </si>
  <si>
    <t>DASF-003</t>
  </si>
  <si>
    <t xml:space="preserve">Adolescentes y jóvenes de hogares vulnerables orientados en temas de empoderamiento y desarrollo integral, a través del proyecto Punto Joven </t>
  </si>
  <si>
    <t># de adolescentes y jóvenes de hogares Supérate orientados en empoderamiento y desarrollo integral a través de Punto Joven</t>
  </si>
  <si>
    <t>Informe de actividad con datos desagregados, anexado listado de asistencia firmado y sellado.</t>
  </si>
  <si>
    <t>1. Identificar comunidades con adolescentes y jóvenes de hogares vulnerables a intervenir con la estrategia "Punto Joven"</t>
  </si>
  <si>
    <t>Direcciones Regionales, Dirección de Operaciones</t>
  </si>
  <si>
    <t>Nota: La ejecución de este producto se realiza con el presupuesto asignado al programa 12, producto 01, actividad 0001 sobre gestión del programa</t>
  </si>
  <si>
    <t>2. Conformar grupos de adolescentes y jóvenes en la estructura de "Punto Joven"</t>
  </si>
  <si>
    <t xml:space="preserve">3. Integrar adolescentes y jóvenes a los grupos de "Punto Joven"
</t>
  </si>
  <si>
    <t>4. Realizar encuentros con adolescentes y jóvenes para implementación curricular de la estrategia "Punto Joven"</t>
  </si>
  <si>
    <t>5. Realizar registro de adolescentes y jóvenes de "Punto Joven" que culminan el programa de empoderamiento juvenil.</t>
  </si>
  <si>
    <t>6. Realizar informe con los resultados de las pruebas pre-post aplicadas</t>
  </si>
  <si>
    <t xml:space="preserve">Acompañamiento Socio Familiar </t>
  </si>
  <si>
    <t>Padres, madres y tutores reciben orientación sobre prevención de embarazo y uniones tempranas</t>
  </si>
  <si>
    <t> DASF-004</t>
  </si>
  <si>
    <t>Padres, madres y tutores orientados sobre prevención de embarazo y uniones tempranas.</t>
  </si>
  <si>
    <t># Padres, madres y tutores reciben orientación sobre prevención de embarazo y uniones tempranas</t>
  </si>
  <si>
    <t xml:space="preserve"> Reporte de actividad anexado listados de asistencia y fotografías, firmado y sellado, Comunicaciones (correos u otros), Documento con resultados prueba Pre-Post test</t>
  </si>
  <si>
    <t>1. Realizar levantamiento para identificar a los padres, madres o tutores  en los municipios priorizados en la PPA</t>
  </si>
  <si>
    <t>Direcciones Regionales,  Dirección de Transformación Digital</t>
  </si>
  <si>
    <t> Nota: La ejecución de este producto se realiza con el presupuesto asignado al Programa 45, por un monto de RD$40,000,000.00, complementado con recursos provenientes de fondos de cooperación internacional.</t>
  </si>
  <si>
    <t>2. Realizar convocatoria a las familias para su participación en los talleres de sensibilización en municipios priorizados</t>
  </si>
  <si>
    <t>3. Sensibilizar a través de talleres a padres, madres y/o tutores de las niñas y adolescentes en las repercusiones de la UTEA</t>
  </si>
  <si>
    <t>4. Realizar informe con los resultados de las pruebas pre-post aplicadas</t>
  </si>
  <si>
    <t>Liderazgos comunitarios reciben orientación sobre prevención de embarazo y uniones tempranas</t>
  </si>
  <si>
    <t> DASF-005</t>
  </si>
  <si>
    <t>Liderazgos comunitarios y actores claves orientados y empoderados sobre prevención de embarazo y uniones tempranas.</t>
  </si>
  <si>
    <t># de liderazgos comunitarios y actores claves orientados y empoderados sobre prevención de embarazo y uniones tempranas</t>
  </si>
  <si>
    <t>Reporte de actividad anexado listados de asistencia y fotografías, firmado y sellado</t>
  </si>
  <si>
    <t>1. Realizar levantamiento para identificar a liderazgos comunitarios y actores claves en municipios priorizados por la PPA</t>
  </si>
  <si>
    <t>Direcciones Regionales,  Dirección de Transformación Digital, Dirección de Acompañamiento SocioFamiliar (Departamento de Gestión Comunitaria y Cultura de Paz)</t>
  </si>
  <si>
    <t>2. Realizar convocatoria a liderazgos comunitarios y actores claves para  participación en los talleres de sensibilización en municipios priorizados por la PPA</t>
  </si>
  <si>
    <t>3. Sensibilizar a través de talleres a liderazgos comunitarios y representantes de las instituciones sobre la prevención de la UTEA (territorios priorizados)</t>
  </si>
  <si>
    <t>Dirección de Acompañamiento SocioFamiliar (Departamento de Gestión Comunitaria y Cultura de Paz)</t>
  </si>
  <si>
    <t>Personas de hogares reciben orientación para la prevención y erradicación del trabajo infantil</t>
  </si>
  <si>
    <t> DASF-006</t>
  </si>
  <si>
    <t>Padres, madres y/o tutores orientados sobre la prevención y erradicación del trabajo infantil</t>
  </si>
  <si>
    <t># de padres, madres y tutores de hogares orientados sobre la prevención y erradicación del trabajo infantil</t>
  </si>
  <si>
    <t>1. Coordinar con Direcciones Regionales, el Ministerio de Trabajo y CONANI la estrategia, logística y el calendario general para la aplicación de la metodología DAR-CE.</t>
  </si>
  <si>
    <t>Ministerio de Trabajo, CONANI, Direcciones Regionales</t>
  </si>
  <si>
    <t>2. Realizar convocatoria y encuentros de formación sobre la prevención del trabajo infantil en la metodología DAR-CE, dirigidos al liderazgo comunitarios y actores claves.</t>
  </si>
  <si>
    <t>3. Gestionar la convocatoria de las personas participantes de hogares vulnerables a los talleres de sensibilización.</t>
  </si>
  <si>
    <t>Direcciones Regionales, Dirección de Transformación Digital</t>
  </si>
  <si>
    <t>4. Realizar sensibilizaciones a través de talleres de replica en formación de método DAR-CE dirigidos a padres, madres y/o tutores de hogares en situación de vulnerabilidad.</t>
  </si>
  <si>
    <t xml:space="preserve">Final </t>
  </si>
  <si>
    <t>5. Aplicar y elaborar el informe de resultados de prueba de conocimiento a los participantes de las sensibilizaciones.</t>
  </si>
  <si>
    <t>6. Realizar actividad en el marco del Día Mundial contra el Trabajo Infantil.</t>
  </si>
  <si>
    <t>Direcciones Regionales, Dirección de Acompañamiento SocioFamiliar (Departamento de Gestión Comunitaria y Cultura de Paz)</t>
  </si>
  <si>
    <t>Disminuido el porcentaje de hogares con episodios de violencia intrafamiliar, de 7% en 2026 a 12% en 2028, en todo el territorio nacional</t>
  </si>
  <si>
    <t>Hogares reciben orientación sobre buenas prácticas para la convivencia familiar y en comunidad</t>
  </si>
  <si>
    <t> DASF-007</t>
  </si>
  <si>
    <t>Hogares orientados en buenas prácticas para la convivencia familiar y en comunidad</t>
  </si>
  <si>
    <t># de hogares orientados sobre buenas prácticas para la convivencia familiar y en comunidad</t>
  </si>
  <si>
    <t>Reporte con listados de asistencia firmado y sellado, Comunicaciones, Correos</t>
  </si>
  <si>
    <t xml:space="preserve">1. Realizar informe diágnostico para identificar los territorios de mayor incidencia de violencia </t>
  </si>
  <si>
    <t>Dirección de Planificación y Desarrollo</t>
  </si>
  <si>
    <t>2. Gestionar convocatoria a familias en los territorios seleccionados a través del OPER-11</t>
  </si>
  <si>
    <t xml:space="preserve">3. Realizar charlas educativas sobre convivencia sana y cultura de paz dirigidas a familias del programa </t>
  </si>
  <si>
    <t>4. Informe de resultados de prueba de conocimiento aplicados a los participantes de las charlas educativas</t>
  </si>
  <si>
    <t>Hogares reciben orientación sobre prevención de violencia de género e intrafamiliar</t>
  </si>
  <si>
    <t># de hogares que reciben orientación en prevención de violencia de género e intrafamiliar</t>
  </si>
  <si>
    <t>Listado de participantes, informes y medios audiovisuales</t>
  </si>
  <si>
    <t>1. Realizar levantamiento de centros educativos y/o familias que tienen niñas y adolescentes</t>
  </si>
  <si>
    <t>Dirección de Acompañamiento SocioFamiliar (Departamento de Atención, Prevención y Repararación de Violencia)</t>
  </si>
  <si>
    <t>Direcciones Regionales, Departamento Niñez, Adolescencia y Juventud</t>
  </si>
  <si>
    <t>2. Realizar convocatoria de participación en la actividad</t>
  </si>
  <si>
    <t>3. Elaborar campaña de comunicación y visibilizacion a través de medios digitales</t>
  </si>
  <si>
    <t>Dirección de Comunicaciones y Protocolo</t>
  </si>
  <si>
    <t>4. Realizar acto de conmemoración al Mes de la Prevención del Abuso Infantil</t>
  </si>
  <si>
    <t>5. Realizar acto de conmemoración al Día Internacional de la Eliminación de la Violencia contra la Mujer</t>
  </si>
  <si>
    <t>Supérate Mujer</t>
  </si>
  <si>
    <t>Hogares vulnerables que acogen NNA afectados(as) por violencia intrafamiliar reciben acompañamiento.</t>
  </si>
  <si>
    <t> DASF-008</t>
  </si>
  <si>
    <t>Hogares vulnerables que acogen NNA afectados(as) por violencia intrafamiliar acompañados para superar situaciones de violencia y crear entornos seguros</t>
  </si>
  <si>
    <t># de hogares vulnerables que acogen NNA afectados(as) por violencia intrafamiliar acompañados</t>
  </si>
  <si>
    <t xml:space="preserve">Documento Plan de Ruta,  Bitácora de acompañamiento firmado y sellado, Correos, Informe final de resultados de </t>
  </si>
  <si>
    <t>1.Realizar talleres al personal en estrategia de intervención de NNA y familias víctimas de violencia intrafamiliar (dependencias regionales Supérate)</t>
  </si>
  <si>
    <t>2. Realizar plan de intervención a hogares que acogen NNA afectados por violencia según necesidad</t>
  </si>
  <si>
    <t xml:space="preserve">3. Gestionar convocatoria de los hogares a charlas de sensibilización </t>
  </si>
  <si>
    <t>4. Realizar charlas virtuales de sensibilización sobre resilencia y duelo a las familias acogederas de NNA afectados por feminicidios</t>
  </si>
  <si>
    <t>5. Realizar seguimiento apoyo psicológico y/o social a familias acogedoras de NNA afectados por Feminicidio</t>
  </si>
  <si>
    <t>6. Elaboración de informe de evaluación final de los hogares</t>
  </si>
  <si>
    <t>7. Realizar encuentro navideño de integración y entrega de juguetes a familias acogedoras de NNA</t>
  </si>
  <si>
    <t>8. Realizar entrega de mochilas y útiles escolares a familias acogedoras para los NNA.</t>
  </si>
  <si>
    <t>Mujeres afectadas por violencia reciben acompañamiento</t>
  </si>
  <si>
    <t> DASF-009</t>
  </si>
  <si>
    <t># mujeres vulnerables acompañadas  para enfrentar y superar situaciones de violencia</t>
  </si>
  <si>
    <t>Registro de casos, codificados, firmado y sellado, Listado de sesiones y servicios brindados (con códigos alfanumérico)</t>
  </si>
  <si>
    <t>1. Solicitar y depurar base de datos de Supérate Mujer</t>
  </si>
  <si>
    <t>Direcciones Regionales, Ministerio de la Mujer</t>
  </si>
  <si>
    <t>2. Registrar en matriz control casos de mujeres afectadas por violencia basada en género e intrafamiliar a acompañar</t>
  </si>
  <si>
    <t>3. Identificar y realizar un plan de intervención a mujeres identificadas acorde a la necesidad</t>
  </si>
  <si>
    <t>4. Gestionar sesiones de apoyo psicológico y orientación legal (a través de visitas, llamadas o encuentros)</t>
  </si>
  <si>
    <t>5. Realizar registro y balance final del acompañamiento brindado ( Mujeres acompañadas )</t>
  </si>
  <si>
    <t>6. Elaboración de informe de evaluación final de los hogares (Lecciones aprendidas y resultados de la intervención)</t>
  </si>
  <si>
    <t> DASF-010</t>
  </si>
  <si>
    <t>Mujeres vulnerables capacitadas y concientizadas sobre prevención de violencia, derechos y creación de redes de apoyo a través de grupos GAM</t>
  </si>
  <si>
    <t># de mujeres vulnerables capacitadas y concientizadas sobre prevención de violencia, derechos y creación de redes de apoyo</t>
  </si>
  <si>
    <t xml:space="preserve">Reporte de actividad anexado listados de asistencia y fotografías, firmado y sellado, Documento de informe de resultados prueba de conocimiento, Registro digital de asistencia de mujeres, Reporte de supervisión
</t>
  </si>
  <si>
    <t>1. Formar Agentes Multiplicadoras en la metodología para acompañar Grupos de Apoyo de Mujeres (GAM)</t>
  </si>
  <si>
    <t>2. Identificar mujeres de hogares vulnerables para integrar en grupos GAM</t>
  </si>
  <si>
    <t xml:space="preserve">3. Conformar Grupos de Apoyo de Mujeres (GAM) </t>
  </si>
  <si>
    <t>4. Realizar encuentros con mujeres vulnerables para implementación curricular del programa (réplicas)</t>
  </si>
  <si>
    <t>5. Realizar visitas de supervisión y monitoreo a grupos de apoyos de mujeres (GAM)</t>
  </si>
  <si>
    <t>6. Realizar graduación de mujeres en grupos GAM que culminan ciclo de talleres (réplicas)</t>
  </si>
  <si>
    <t>7. Realizar graduación de Agentes Multiplicadoras en la guía metodológica GAM</t>
  </si>
  <si>
    <t>Direcciones Regionales, Dirección de Comunicaciones/Dirección Administrativa</t>
  </si>
  <si>
    <t>8. Realizar registro de mujeres en grupos GAM que culminan ciclo de talleres (réplicas)</t>
  </si>
  <si>
    <t>9. Informe de resultados de prueba de conocimiento aplicados a las participantes GAM</t>
  </si>
  <si>
    <t> DASF-011</t>
  </si>
  <si>
    <t>Hombres concientizados y capacitados en masculinidades constructivas, prevención de la violencia y fortalecimiento personal.</t>
  </si>
  <si>
    <t># de hombres concientizados y capacitados en masculinidades constructivas, prevención de la violencia y fortalecimiento personal</t>
  </si>
  <si>
    <t xml:space="preserve">Reporte de actividad anexado listados de asistencia y fotografías, firmado y sellado, Documento de informe de resultados prueba de conocimiento, Registro digital de asistencia de hombres, Reporte de supervisión
</t>
  </si>
  <si>
    <t>1. Formar Agentes Multiplicadores por medio de la Guía metodológica de Masculinidad Constructiva, Hombres nuevos, Hombres libres en la prevención de la violencia social, de género e intrafamiliar.</t>
  </si>
  <si>
    <t>2. Identificar hombres de hogares vulnerables para integrar en grupos GAH</t>
  </si>
  <si>
    <t>3. Conformar Grupos de hombres en la Guía metodológica Hombres nuevos, Hombres libres, para acompañar a Grupos de Apoyo a Hombres (GAH)</t>
  </si>
  <si>
    <t>4. Realizar encuentros con hombres vulnerables para implementación curricular del programa (réplicas)</t>
  </si>
  <si>
    <t>5. Realizar visitas de supervisión y monitoreo a grupos de apoyos de mujeres (GAH)</t>
  </si>
  <si>
    <t>6. Realizar Graduación de Agentes Multiplicadores en la Metodologia de Masculinidades Constructivas Hombres nuevos, Hombres libres.</t>
  </si>
  <si>
    <t>7. Realizar graduación de Agentes Multiplicadores en la guía metodológica GAH</t>
  </si>
  <si>
    <t>8. Realizar registro de hombres en grupos GAH que culminan ciclo de talleres (réplicas)</t>
  </si>
  <si>
    <t>9. Informe de resultados de prueba de conocimiento aplicados a las participantes GAH</t>
  </si>
  <si>
    <t>DASF-012</t>
  </si>
  <si>
    <t>Incubadoras interdisciplinaria en contra la violencia hacia la mujer y NNA en las fiscalías habilitadas</t>
  </si>
  <si>
    <t># de incubadoras habilitadas y puestas en marcha</t>
  </si>
  <si>
    <t xml:space="preserve">Documento de Informe diagnóstico, Minutas de reuniones, Correos, Fotografías </t>
  </si>
  <si>
    <t>1. Realizar diagnóstico e identificar los territorios con mayores índices de violencia (Focalizacion)</t>
  </si>
  <si>
    <t>2. Articulación en conjunto con Ministerio Público (protocolo y acuerdo)</t>
  </si>
  <si>
    <t>Departamento de Articulación</t>
  </si>
  <si>
    <t>3. Habilitación y equipamiento de los espacios</t>
  </si>
  <si>
    <t>Dirección Administrativa</t>
  </si>
  <si>
    <t>4. Inauguración de las incubadoras interdisciplinarias</t>
  </si>
  <si>
    <t>Dirección de Comunicaciones</t>
  </si>
  <si>
    <t>Mujeres y hogares acogedores de NNA afectados por violencia intrafamiliar reciben el apoyo económico Supérate Mujer</t>
  </si>
  <si>
    <t> DOP-001</t>
  </si>
  <si>
    <t xml:space="preserve"> Apoyo económico entregado a mujeres y hogares acogedores de NNA afectados por violencia intrafamiliar</t>
  </si>
  <si>
    <t># de mujeres y hogares acogedores de NNA afectados por violencia intrafamiliar reciben el apoyo económico Supérate Mujer</t>
  </si>
  <si>
    <t>Oficio de Nómina Firmado y Sellado, Correos</t>
  </si>
  <si>
    <t>1. Solicitar la aplicación de novedades y ajustes a la nómina</t>
  </si>
  <si>
    <t>Dirección de Operaciones</t>
  </si>
  <si>
    <t>Dirección de Transformación Digital</t>
  </si>
  <si>
    <t>La ejecución de este producto se realiza con el presupuesto asignado al programa 12, producto 01, actividad 0036 sobre Gestión del apoyo económico Supérate Mujer (RD$111,600,000.00)</t>
  </si>
  <si>
    <t>2. Solicitar la generación del oficio de nómina</t>
  </si>
  <si>
    <t>3. Verificar que los datos del oficio de nómina sean correctos y completos</t>
  </si>
  <si>
    <t>4. Gestionar las validaciones formales necesarias (firmas y sellos) para autorizar el oficio de nómina</t>
  </si>
  <si>
    <t>Dirección de Planificación, Dirección de Transformación Digital, Dirección Administrativa, Dirección General</t>
  </si>
  <si>
    <t>5.  Remitir el oficio de nómina según la planificación de hogares para el proceso de pago</t>
  </si>
  <si>
    <t>6. Monitorear la acreditación de los subsidios a los beneficiarios remitidos según planificación</t>
  </si>
  <si>
    <t>Eje 2: Mejorado el acceso a servicios esenciales</t>
  </si>
  <si>
    <t>Objetivo Estratégico:  (2.1) Ampliar la cobertura y calidad de los servicios de salud integral. (2.2) Garantizar el acceso equitativo a servicios básicos, con énfasis en la reducción de pérdidas energéticas.</t>
  </si>
  <si>
    <t>Presupuesto 
(RD$)</t>
  </si>
  <si>
    <t>Apoyo Hogar</t>
  </si>
  <si>
    <t>Incrementado el porcentaje de hogares participantes con el pago al día de su servicio energético, de 91,8% en 2024 a 98% en 2028, en todo el territorio nacional.</t>
  </si>
  <si>
    <t xml:space="preserve">Hogares vulnerables reciben apoyo económico para el pago de la factura eléctrica </t>
  </si>
  <si>
    <t>DOP-002</t>
  </si>
  <si>
    <t>Apoyo económico recibido por los hogares vulnerables para el pago de la factura eléctrica</t>
  </si>
  <si>
    <t xml:space="preserve"># de hogares apoyados económicamente para el pago de la factura eléctrica </t>
  </si>
  <si>
    <t>Oficio de Nómina firmado y sellado, Correos</t>
  </si>
  <si>
    <t>Nota: La ejecución de este producto se realiza con el presupuesto asignado en el programa 12, producto 25 , actividad 0001, por un monto de RD$4,713,882,532.8</t>
  </si>
  <si>
    <t>Dirección de Planificación y Desarrollo, Dirección Administrativa, Dirección General</t>
  </si>
  <si>
    <t>5. Remitir el oficio de nómina según la planificación de hogares para el proceso de pago</t>
  </si>
  <si>
    <t>6. Monitorear y asegurar la acreditación de los subsidios a los beneficiarios remitidos según planificación</t>
  </si>
  <si>
    <t>Dirección Financiera</t>
  </si>
  <si>
    <t>Incrementado el número de hogares Supérate sensibilizados en prácticas de eficiencia energética en el uso del servicio eléctrico, de 5,000 en 2025 a 50,000 al cierre de 2028, en todo el territorio nacional.</t>
  </si>
  <si>
    <t>Hogares vulnerables orientados sobre prácticas éticas, eficiencia energética y cultura de pago</t>
  </si>
  <si>
    <t>DASF-013</t>
  </si>
  <si>
    <t>Hogares vulnerables orientados sobre prácticas éticas, eficiencia energética y cultura de pago.</t>
  </si>
  <si>
    <t># de hogares orientados sobre prácticas éticas, eficiencia energética y cultura de pago</t>
  </si>
  <si>
    <t>Documento informe diagnóstico Bono Luz, Minutas de Reuniones o listados de asistencia firmado y sellado, Listado de participantes en talles, Formulario OPER-11 remitido</t>
  </si>
  <si>
    <t xml:space="preserve">1. Solicitar información de consumo y factura al día de los hogares beneficiarios de Bono Luz </t>
  </si>
  <si>
    <t>Intermedia</t>
  </si>
  <si>
    <t>Dirección de Acompañamiento SocioFamiliar/ Departamento de Gestión Comunitaria y Cultura de Paz</t>
  </si>
  <si>
    <t>Dirección de Transformación Digital, Dirección de Planificación y Desarrollo</t>
  </si>
  <si>
    <t>2. Realizar informe diagnóstico sobre los patrones de pago y consumo de los hogares que reciben Bono Luz para fines de focalizar intervención</t>
  </si>
  <si>
    <t>3. Realizar reuniones de coordinación y formalización de acuerdos con las EDES</t>
  </si>
  <si>
    <t>4. Realizar taller dirigido al equipo desde las Direcciones Regionales, para la formación de Gestores Energéticos</t>
  </si>
  <si>
    <t>Dirección de Recursos Humanos</t>
  </si>
  <si>
    <t>5. Gestionar convocatoria de participantes priorizados a través del OPER-11</t>
  </si>
  <si>
    <t>6. Realizar charlas educativas sobre prácticas, éticas, eficiencia energética y cultura de pago a hogares Supérate</t>
  </si>
  <si>
    <t>7. Realizar evaluación final post intervención de los hogares orientados sobre consumo energético y la cultura de pago (Pre vs. Post Intervención).</t>
  </si>
  <si>
    <t>Aumentado el porcentaje de hogares vulnerables sin capacidad económica suficiente que acceden a servicios de salud, de 23,05% en 2024 a 97,79% en 2028, en todo el territorio nacional.</t>
  </si>
  <si>
    <t>Personas de hogares vulnerables reciben atención médica mediante jornadas y operativos de salud</t>
  </si>
  <si>
    <t>DASF-014</t>
  </si>
  <si>
    <t>Personas de hogares vulnerables atendidas en citas médicas y operativos de salud</t>
  </si>
  <si>
    <t># de personas de hogares vulnerables atendidas en citas médicas mediante jornadas y operativos de salud</t>
  </si>
  <si>
    <t>Registros de atención médica firmado y sellado por especialista competente. Levantamiento de Diagnostica</t>
  </si>
  <si>
    <t>1. Articular y planificar operativamente con aliados del sector salud para definir roles, recursos y alcance de las jornadas y operativos.</t>
  </si>
  <si>
    <t>Dirección de Acompañamiento SocioFamiliar</t>
  </si>
  <si>
    <t>2. Levantar información diagnóstica para identificar necesidades de salud y puntos estratégicos de intervención.</t>
  </si>
  <si>
    <t>3. Realizar plan de jornadas basado en la información diagnóstica y las articulaciones con aliados (definir temas, insumos, localidades, tiempo de monitoreo, etc)</t>
  </si>
  <si>
    <t>4. Gestionar convocatoria de operativos y jornadas médicas en la comunidad</t>
  </si>
  <si>
    <t>5. Realizar captura y registro de las informaciones sobre las personas atendidas en los operativos</t>
  </si>
  <si>
    <t>6. Realizar atención y/o orientación médica a personas de hogares vulnerables mediante operativos y jornadas médicas en la comunidad</t>
  </si>
  <si>
    <t>7. Realizar seguimiento a las personas atendidas post-jornada según los tiempos definidos en el plan, para levantamiento y registro del resultado de la intervención</t>
  </si>
  <si>
    <t xml:space="preserve">Personas adultas y adultas mayores de hogares vulnerables se integran a espacios para fortalecer su bienestar mental y emocional </t>
  </si>
  <si>
    <t>DASF-015</t>
  </si>
  <si>
    <t xml:space="preserve">Personas adultas y adultas mayores de hogares vulnerables integrados a espacios para fortalecer su bienestar mental y emocional </t>
  </si>
  <si>
    <t xml:space="preserve"># de personas adultas y adultas mayores de hogares vulnerables integrados en  espacios para fortalecer su bienestar mental y emocional </t>
  </si>
  <si>
    <t>Reporte de actividad anexado listado de asistencia y fotografías firmado y sellado. Informe de evaluacion</t>
  </si>
  <si>
    <t>1. Depurar  base de datos de personas adultas y adultas mayores de hogares participantes para priorización y focalización</t>
  </si>
  <si>
    <t>2. Gestionar  convocatoria de participantes priorizados a los encuentros de interacción cognitiva</t>
  </si>
  <si>
    <t>3. Realizar encuentros grupales de interacción cognitiva, lúdica, artística y desarrollo de memoria, dirigidos a adultos y adultas mayores previamente priorizados y diagnosticados.</t>
  </si>
  <si>
    <t>4. Elaboración de informe de evaluación final de los partcipantes sobre su bienestar mental y emocional</t>
  </si>
  <si>
    <t xml:space="preserve">Direcciones Regionales </t>
  </si>
  <si>
    <t>Disminuido el porcentaje de la población que carece de condiciones de salud, pertenecientes a hogares vulnerables, de70  % en 2026 a 85% en 2028, en todo el territorio nacional</t>
  </si>
  <si>
    <t xml:space="preserve">Niños, niñas y adolescentes con discapacidad reciben apoyo económico para acceder a servicios de salud 
</t>
  </si>
  <si>
    <t>DOP-003</t>
  </si>
  <si>
    <t>Apoyo económico recibido por los hogares vulnerables por concepto de discapacidad.</t>
  </si>
  <si>
    <t>#Niños, niñas y adolescentes con discapacidad que reciben apoyo económico para acceder a servicios de salud</t>
  </si>
  <si>
    <t>Nota: La ejecución de este producto se realiza con el presupuesto asignado al programa 12, producto 26 (RD$801,000,000.00)</t>
  </si>
  <si>
    <t>Personas vulnerables con tuberculosis y baja adherencia al tratamiento reciben paquetes nutricionales.</t>
  </si>
  <si>
    <t>DASF-016</t>
  </si>
  <si>
    <t>Paquetes nutricionales entregados a personas vulnerables con baja adherencia al tratamiento de tuberculosis</t>
  </si>
  <si>
    <t># de personas vulnerables con tuberculosis y baja adherencia al tratamiento reciben paquetes nutricionales</t>
  </si>
  <si>
    <t>Base de datos(nombre, sexo, edad, region, etc.), Informe de los conduces de entrega, Reporte de retroalimentación MSP, Informe de Resultados MSP</t>
  </si>
  <si>
    <t>1. Gestionar con el Ministerio de Salud Pública de la base de datos de los participantes que recibirán los kits.</t>
  </si>
  <si>
    <t>Ministerio de Salud Pública</t>
  </si>
  <si>
    <t>Nota: La ejecución de este producto se realiza con el presupuesto asignado al programa 41 (PoR), producto 04 (RD$81,102,960.00)</t>
  </si>
  <si>
    <t xml:space="preserve">2. Entregar los paquetes nutricionales para personas con tuberculosis a las regionales de salud </t>
  </si>
  <si>
    <t>Direcciones Regionales, Dirección Administrativa</t>
  </si>
  <si>
    <t>3. Gestionar acuse de entrega de paquetes nutricionales a personas priorizadas y realizar las validaciones pertinentes</t>
  </si>
  <si>
    <t>4. Realizar registro en matriz control de las personas impactadas con la entrega de los kits de alimentación (personas impactadas)</t>
  </si>
  <si>
    <t>5. Gestionar informe de resultados de los paquetes nutrionales  en personas con tuberculosis</t>
  </si>
  <si>
    <t>Aumentado el porcentaje de miembros de hogares Supérate que cuenta con SFS, de 97% en 2024, a 99% en 2028, en todo el territorio nacional.</t>
  </si>
  <si>
    <t>Personas de hogares vulnerables acceden al Seguro de Salud Familiar (SFS)</t>
  </si>
  <si>
    <t>DASF-017</t>
  </si>
  <si>
    <t>Personas de hogares Supérate afiliadas al Seguro de Salud Familiar (SFS)</t>
  </si>
  <si>
    <t># de personas de hogares Supérate acompañados para acceder al seguro de salud familiar (SFS)</t>
  </si>
  <si>
    <t>Protoloco aprobado, Base de datos (identificación inicial), Correos, Listado de participación, Reporte de afiliación al SFS firmado y sellado</t>
  </si>
  <si>
    <t>1. Definir y formalizar el protocolo interinstitucional para la inclusión de familias Supérate al Seguro de Salud Familiar.</t>
  </si>
  <si>
    <t xml:space="preserve">Dirección de Acompañamiento SocioFamiliar </t>
  </si>
  <si>
    <t>Departamento de Articulación, SENASA</t>
  </si>
  <si>
    <t>2. Identificar y depurar base de datos de hogares vulnerables a priorizar para la inclusión al Seguro de Salud Familiar.</t>
  </si>
  <si>
    <t>Departamento de Articulación, SENASA, Direccion de Operaciones</t>
  </si>
  <si>
    <t>3. Gestionar convocatoria de participantes priorizados a charlas educativas y jornadas de inclusión social.</t>
  </si>
  <si>
    <t>Depto. de Articulación, SENASA</t>
  </si>
  <si>
    <t xml:space="preserve">4. Realizar charlas educativas para que las familias Supérate conozcan los beneficios que obtienen al acceder Seguro de Salud Familiar </t>
  </si>
  <si>
    <t xml:space="preserve">SENASA / Direcciones Regionales </t>
  </si>
  <si>
    <t>5. Integrar a personas de hogares Supérate en jornadas de inclusión para su afiliación al Seguro de Salud Familiar.</t>
  </si>
  <si>
    <t>SENASA/ Direcciones Regionales</t>
  </si>
  <si>
    <t>6. Monitorear y registrar la tasa de afiliación al Seguro de Salud Familiar de las familias acompañadas</t>
  </si>
  <si>
    <t xml:space="preserve">Aumentado el porcentaje de participantes que cuenta con SFS, de 97% en 2024, a 99% en 2028, en todo el territorio nacional.
</t>
  </si>
  <si>
    <t>Personas de hogares vulnerables reciben servicios de acompañamiento para la gestión de documentos de identidad.</t>
  </si>
  <si>
    <t>DASF-018</t>
  </si>
  <si>
    <t>Personas de hogares vulnerables acompañadas en la gestión de documentos de identidad.</t>
  </si>
  <si>
    <t>#  Personas de hogares vulnerables reciben servicios de acompañamiento para la gestión de documentos de identidad</t>
  </si>
  <si>
    <t>Informe de Diagnóstico firmado y sellado, Base de datos de acompañamientos, Correos, Plan de Acompañamiento, Reporte de entrega de documentos de identidad validado por la JCE firmado y sellado</t>
  </si>
  <si>
    <t xml:space="preserve">1. Realizar un diagnóstico para identificar las comunidades donde haya personas que presentan falta de su documentación de identidad </t>
  </si>
  <si>
    <t>Dirección de Acompañamiento SocioFamiliar  / Departamento de Gestión de Documentos</t>
  </si>
  <si>
    <t>SIUBEN / Dirección de Operaciones / JCE</t>
  </si>
  <si>
    <t>2. Realizar talleres de reforzamiento y capacitación a los gestores y abogados de documentación</t>
  </si>
  <si>
    <t>3. Gestionar convocatoria de las personas detectadas como resultado del cruce administrativo</t>
  </si>
  <si>
    <t xml:space="preserve">4. Realizar jornadas de captación de información de personas de hogares vulnerables sin documentación </t>
  </si>
  <si>
    <t>5. Realizar plan de acompañamiento según los casos levantados</t>
  </si>
  <si>
    <t>6. Brindar asesoramiento y acompañar a personas vulnerables en su proceso de obtención de documentos de identidad</t>
  </si>
  <si>
    <t xml:space="preserve">7. Realizar campaña de sensibilización por el Día Internacional de la Identidad. </t>
  </si>
  <si>
    <t>8. Monitorear y registrar la cantidad personas acompañadas que obtienen el documento</t>
  </si>
  <si>
    <t>Aumentado el número de participantes con conocimientos y prácticas en salud sexual y reproductiva de 70%% en 2025 a 85% en 2028, en todo el territorio nacional.</t>
  </si>
  <si>
    <t>Personas de hogares Supérate reciben orientación sobre salud sexual y reproductiva</t>
  </si>
  <si>
    <t>DASF-019</t>
  </si>
  <si>
    <t>Personas de hogares Supérate orientadas sobre salud sexual y reproductiva.</t>
  </si>
  <si>
    <t># de personas de hogares Supérate reciben orientación sobre salud sexual y reproductiva</t>
  </si>
  <si>
    <t>Documento informe diagnóstico, Reporte de actividad anexado listado de asistencia y fotografías firmado y sellado, OPER- completado, Reporte de resultados prueba de conocimiento</t>
  </si>
  <si>
    <t>1. Realizar diagnóstico para identificar zonas con mayor incidencia para la intervención</t>
  </si>
  <si>
    <t>2. Realizar reuniones de coordinación inter-área para planificar conjuntamente la estrategia, contenidos, logística y recursos de las jornadas educativas</t>
  </si>
  <si>
    <t>3. Gestionar convocatoria de participantes priorizados a charlas a través del OPER-11</t>
  </si>
  <si>
    <t>4. Impartir las charlas educativas a los hogares focalizados</t>
  </si>
  <si>
    <t>5. Aplicar prueba de conocimiento a los participantes y generar un informe de los resultados para medir la asimilación de los temas de salud.</t>
  </si>
  <si>
    <t xml:space="preserve">Cuidados </t>
  </si>
  <si>
    <t xml:space="preserve">Aumentado el acceso a servicios de cuidado de las personas de hogares en situación de pobreza y dependencia,  de 24% en 2025 a 35%  2028, en todo el territorio nacional </t>
  </si>
  <si>
    <t>Personas de hogares vulnerables en situación de dependencia reciben servicios de cuidados</t>
  </si>
  <si>
    <t>DCUI-001</t>
  </si>
  <si>
    <t>Personas de hogares vulnerables en situación de dependencia canalizadas para recibir servicios de cuidados</t>
  </si>
  <si>
    <t># personas de hogares vulnerables en situación de dependencia canalizados para recibir servicios de cuidados</t>
  </si>
  <si>
    <t>Base de datos(nombre, sexo, edad, region, etc.), Correos, Informes de monitoreo a servicios brindados y referimientos realizados firmado y sellado</t>
  </si>
  <si>
    <t>1. Gestionar base de datos de hogares elegibles con SIUBEN</t>
  </si>
  <si>
    <t>Dirección de Cuidados</t>
  </si>
  <si>
    <t>SIUBEN</t>
  </si>
  <si>
    <t>Nota: La ejecución de este producto se realiza con el presupuesto asignado al programa 12, producto 24 (RD$108,720,247.00)</t>
  </si>
  <si>
    <t>2. Realizar identificación de hogares elegibles (priorización a participantes del programa en territorios de intervención)</t>
  </si>
  <si>
    <t>3. Gestionar comunicación a hogares para visitas a campo</t>
  </si>
  <si>
    <t>4. Realizar jornadas en campo para aplicación de la ficha técnica de cuidados a hogares elegibles a fines de levantar demanda de cuidados, disposición de recibir el servicio y actualización de datos</t>
  </si>
  <si>
    <t>Direcciones Regionales / Dirección Administrativa</t>
  </si>
  <si>
    <t>5. Remitir hogares de participantes (expedientes)  a recibir el servicio de cuidados a CONAPE  en base de datos</t>
  </si>
  <si>
    <t>Mesa intersectorial de Cuidados</t>
  </si>
  <si>
    <t>6. Dar seguimiento a través de CONAPE a los hogares que reciben el servicio domiciliario de cuidados (luego de 6 meses de levantamiento)</t>
  </si>
  <si>
    <t xml:space="preserve">7. Canalizar los referimientos de casos identificados a otras instituciones (Sistema de referencia y contrareferencia) </t>
  </si>
  <si>
    <t>DCUI-002</t>
  </si>
  <si>
    <t>Evidencia del envío de la Convocatoria, Listados de Asistencia, Actas o Minutas de Reunión firmadas detallando acuerdos y compromisos, Informe de Ejecución Final con resultados y cronograma, Materiales de Comunicación y Difusión utilizados, y Registro Fotográfico o Audiovisual.</t>
  </si>
  <si>
    <t>1. Gestionar convocatoria a encuentros con la mesa local (Gobernanza)</t>
  </si>
  <si>
    <t>2. Realizar encuentros con mesal local para aunar esfuerzos de cara al cumplimiento del piloto</t>
  </si>
  <si>
    <t>3. Gestionar convocatoria de organizaciones de sociedad civil en comunidades priorizadas para encuentros de sensibilización</t>
  </si>
  <si>
    <t xml:space="preserve">5. Realizar la semana de Cuidados </t>
  </si>
  <si>
    <t>Aumentado el número de participantes orientados en prevención de enfermedades y hábitos saludables, de 70% en 2025 a 85% en 2028, en todo el territorio nacional.</t>
  </si>
  <si>
    <t>Personas de hogares Supérate reciben orientación en temas de salud preventiva  (Prevención de Enfermedades y Hábitos de vida saludable)</t>
  </si>
  <si>
    <t>DASF-020</t>
  </si>
  <si>
    <t>Participantes orientados en temas de salud preventiva (Prevención de Enfermedades, Hábitos de vida y alimentación saludable, Lactancia Materna Exclusiva y Cita Médica)</t>
  </si>
  <si>
    <t># de participantes orientados en temas de salud preventiva (Prevención de Enfermedades, Hábitos de vida saludable, Lactancia Materna Exclusiva y Cita Médica)</t>
  </si>
  <si>
    <t>Informe de actividades realizado (con listado de participación, fotos, conduce) firmado y sellado, Correos y/o Captura OPER-11</t>
  </si>
  <si>
    <t>1. Gestionar base de datos para la identificación de los participantes en la ruta de superación de la pobreza.</t>
  </si>
  <si>
    <t>Direcciones Regionales / Dirección de Comunicaciones</t>
  </si>
  <si>
    <t>2. Realizar convocatoria para los talleres  de acompañamiento integral a embarazadas.</t>
  </si>
  <si>
    <t>3. Realizar taller de acompañamiento integral a mujeres embarazadas : "Más allá de tu embarazo"; aplicación de prueba final de validación de conocimiento (Hábitos Saludables)</t>
  </si>
  <si>
    <t>Direcciones Regionales / Dirección Administrativa / Departamento de Gestión Comunitaria y Cultura de Paz</t>
  </si>
  <si>
    <t>4. Realizar convocatorias sobre talleres de manejo del estrés, pausas activas e higiene postural con sus implicaciones(Hábitos Saludables).</t>
  </si>
  <si>
    <t>5. Impartir charlas y talleres sobre manejo del estrés, pausas activas e higienes postural con sus implicaciones para adultos y adultos mayores;  aplicación de prueba final de validación de conocimiento  (Hábitos saludables).</t>
  </si>
  <si>
    <t>6. Gestionar convocatoria de hogares a charlas sobre alimentacion saludable</t>
  </si>
  <si>
    <t>Direcciones Regionales/ Dirección de Comunicaciones</t>
  </si>
  <si>
    <t xml:space="preserve">7. Impartir charlas sobre alimentación saludable y aplicación de prueba final de validación de conocimiento </t>
  </si>
  <si>
    <t>8. Elaborar informe de sistematización y cierre, cuantificando el número total de participantes orientados en los distintos temas de salud preventiva y resultados de pruebas finales de conocimiento aplicadas</t>
  </si>
  <si>
    <t>Disminuida la subalimentación en hogares vulnerables, de 4,6% en 2026 a 2,5% en 2028, en todo el territorio nacional</t>
  </si>
  <si>
    <t>Hogares vulnerables reciben apoyo económico para la compra de alimentos de la canasta básica familiar.</t>
  </si>
  <si>
    <t>DOP-004</t>
  </si>
  <si>
    <t xml:space="preserve">Apoyo economico recibido por los hogares vulnerables para  la compra de alimentos de la canasta básica familiar
</t>
  </si>
  <si>
    <t xml:space="preserve"> # de hogares vulnerables que reciben apoyo económico para la compra de alimentos de la canasta básica familiar</t>
  </si>
  <si>
    <t>Nota: La ejecución de este producto se realiza con el presupuesto asignado en el programa 12, producto 23, actividad 0001, por un monto de RD$28,149,936,800.00)</t>
  </si>
  <si>
    <t>Dirección de Planificación y Desarrollo, Dirección Financiera, Dirección General, Dirección Administrativa</t>
  </si>
  <si>
    <t>Disminuida la subalimentación en personas de hogares vulnerables, de 4,6% en 2024 a 2,5% en 2028, en todo el territorio nacional</t>
  </si>
  <si>
    <t>Hogares vulnerables que se benefician de la articulación interinstitucional para garantizar el acceso a alimentos de la canasta básica familiar</t>
  </si>
  <si>
    <t>DASF-021</t>
  </si>
  <si>
    <t>Hogares vulnerables beneficiados con alimentos de la canasta básica familiar a través del trabajo coordinado entre instituciones del sector.</t>
  </si>
  <si>
    <t># de hogares vulnerables acceden a alimentos de la canasta básica familiar a través del trabajo coordinado entre instituciones del sector</t>
  </si>
  <si>
    <t>Acuerdos firmado y sellado, Listado de hogares remitidos, Reportes, Campañas de comunicación</t>
  </si>
  <si>
    <t>1. Realizar reuniones de coordinación y formalización con SETESSAN y otros aliados, para definir la logística, el cruce de la data del Bono Aliméntate y el calendario de operativos de abasto y distribución.</t>
  </si>
  <si>
    <t>Dirección de Acompañamiento Socio Familiar</t>
  </si>
  <si>
    <t>Departamento de Articulación / Direcciones Regionales</t>
  </si>
  <si>
    <t>2. Planificar y ejecutar operativos SETESSAN en las comunidades, alineados al momento del pago del subsidio Aliméntate, para facilitar el acceso a alimentos a precios reducidos.</t>
  </si>
  <si>
    <t>3. Donar y distribuir kits de alimentación en comunidades de alta vulnerabilidad en articulación con Comedores Económicos, Plan Social y gobiernos locales.</t>
  </si>
  <si>
    <t>4. Elaborar Informe Final de Monitoreo y Resultado, cuantificando la entrega y distribución de kits de alimentación a los hogares vulnerables</t>
  </si>
  <si>
    <t>Apoyo Alimentario</t>
  </si>
  <si>
    <t>Hogares vulnerables reciben apoyo económico para garantizar acceso al gas licuado de petróleo destinado a uso doméstico</t>
  </si>
  <si>
    <t>DOP-005</t>
  </si>
  <si>
    <t xml:space="preserve">Apoyo economico recibido por los hogares vulnerables para acceder a gas licuadro de petróleo destinado a uso doméstico
</t>
  </si>
  <si>
    <t># de hogares vulnerables que reciben apoyo económico para acceder a gas licuadro de petróleo destinado a uso doméstico</t>
  </si>
  <si>
    <t>Nota: La ejecución de este producto se realiza con el presupuesto asignado en el programa 12, producto 25, actividad 0002, por un monto de RD$7,273760,863.2)</t>
  </si>
  <si>
    <t>Fecha de actualización:</t>
  </si>
  <si>
    <t>Eje Estratégico: Eje 3. Ampliación del acceso a oportunidades de desarrollo y financiamiento</t>
  </si>
  <si>
    <t>Objetivo Estratégico: (3.1) Promover mecanismos inclusivos de crédito y financiamiento para vivienda y desarrollo económico. (3.2) Impulsar programas de apoyo económico y emprendimiento para superar limitaciones socioeconómicas. (3.3) Desarrollar capacidades y competencias del talento humano en sectores productivos clave.</t>
  </si>
  <si>
    <t>Acompañamiento Sociofamiliar</t>
  </si>
  <si>
    <t xml:space="preserve">Aumentado el número de hogares vulnerables con acceso al crédito y financiamiento para la vivienda, de 1,372 en 2024 a 48,000 en 2028, en todo el territorio nacional
</t>
  </si>
  <si>
    <t>Personas de hogares Supérate reciben formación técnica vocacional</t>
  </si>
  <si>
    <t>DSE-001</t>
  </si>
  <si>
    <t>Personas de hogares en condición de vulnerabilidad egresadas en capacitación técnica vocacional para el desarrollo de habilidades gastronómicas, con enfoque en empleo y emprendimiento 
(Boca Chica)</t>
  </si>
  <si>
    <t># de personas egresadas de capacitaciones en gastronomía</t>
  </si>
  <si>
    <t>Listados de asistencia de participantes, Listados de Asistencia de Facilitador,  Fotos de actividad, Informe de gestión de colocación de participantes</t>
  </si>
  <si>
    <t>1. Solicitar levantamiento de demandas elaborado por el INFOTEP.</t>
  </si>
  <si>
    <t>Dirección de Superación Económica/ Departamento de Capacitación y Desarrollo / División de Educación Gastronomía y Turismo</t>
  </si>
  <si>
    <t>INFOTEP</t>
  </si>
  <si>
    <t>2. Aplicar encuesta a empresas aledañas a Boca Chica para identificar demanda de perfiles requeridos para el sector Turismo.</t>
  </si>
  <si>
    <t>Dirección Regional Ozama</t>
  </si>
  <si>
    <t>3. Elaborar plan de capacitación basado en las demandas de perfiles requeridos para el sector turismo.</t>
  </si>
  <si>
    <t>4. Gestionar la convocatoria y difusión de la oferta formativa</t>
  </si>
  <si>
    <t>5. Capacitar participantes en gastronomía, servicio de sala, manipulación de alimentos y nutrición (talleres)</t>
  </si>
  <si>
    <t>6. Capacitar participantes en gastronomía, servicio de sala, manipulación de alimentos y nutrición (técnico vocacional).</t>
  </si>
  <si>
    <t>7. Realizar graduaciones de cierre de cursos</t>
  </si>
  <si>
    <t>Dirección Regional Ozama, Dirección de Comunicaciones, Dirección Administrativa</t>
  </si>
  <si>
    <t>8. Remitir perfiles de egresados a la Departamento de Empleabilidad para gestionar colocación de participantes</t>
  </si>
  <si>
    <t>División de Empleabilidad</t>
  </si>
  <si>
    <t>DSE-002</t>
  </si>
  <si>
    <t>Personas de hogares en situación de vulnerabilidad egresadas en formación técnica vocacional</t>
  </si>
  <si>
    <t># Participantes egresados de capacitación ténico vocacional</t>
  </si>
  <si>
    <t>Base de datos de egresados, Listados de Asistencia de Facilitador,  Fotos de actividad, Correos, Informe de cierre de acciones formativas</t>
  </si>
  <si>
    <t>1. Solicitar a INFOTEP la disponibilidad anual de acciones formativas</t>
  </si>
  <si>
    <t>Dirección de Superación Económica/ Departamento de Capacitación y Desarrollo</t>
  </si>
  <si>
    <t xml:space="preserve">2. Organizar ferias para promoción y convocatoria a las acciones formativas  acercando oferta a potenciales participantes </t>
  </si>
  <si>
    <t>3. Difundir y sensibilizar a los participantes a través de campañas informativas sobre las oportunidades de formación</t>
  </si>
  <si>
    <t>Direcciones Regionales, Dirección de Comunicaciones</t>
  </si>
  <si>
    <t xml:space="preserve">4. Gestionar solicitud de aprobación y apertura de acciones formativas. </t>
  </si>
  <si>
    <t>5. Realizar el cierre del proceso formativo y el registro de los egresados de las acciones formativas en zonas rurales</t>
  </si>
  <si>
    <t>6. Realizar el cierre del proceso formativo y el registro de los egresados de las acciones formativas alineadas al sector industrial</t>
  </si>
  <si>
    <t>7. Realizar el cierre del proceso formativo y el registro de los egresados de las acciones formativas ordinarias</t>
  </si>
  <si>
    <t>Aumentado el número de participantes egresados de la formación técnico-vocaional en ocupaciones demandadas por el mercado laboral, de 36,000 egresados en 2024 a 320,000 en 2028, en todo el territorio nacional</t>
  </si>
  <si>
    <t>Personas de hogares en situación de vulnerabilidad reciben formación técnica vocacional</t>
  </si>
  <si>
    <t>DASF-022</t>
  </si>
  <si>
    <t>Adolescentes y jóvenes egresadas de clubes de chicas reciben formación técnico vocacional alineadas al mercado laboral</t>
  </si>
  <si>
    <t xml:space="preserve"># Adolescentes y jóvenes egresadas en formación técnico-vocacional alineadas a la demanda del mercado laboral </t>
  </si>
  <si>
    <t>Actas o Minutas de Reuniones firmadas, Listados de Asistencia de participantes a jornadas de orientación y ferias, Registro Fotográfico de las jornadas, ferias y la graduación, Convenios o Acuerdos de Colaboración vigentes con INFOTEP y otros aliados, Base de Datos o Matriz de Referencia de los adolescentes y jóvenes canalizados a cursos técnicos, y la Lista Oficial de Egresados/as o Certificados de Graduación de los jóvenes.</t>
  </si>
  <si>
    <t>1. Coodinar reuniones de coordinación con las Direcciones Regionales involucradas y Dirección de Superación Económica</t>
  </si>
  <si>
    <t>Dirección de Acompañamiento Sociofamiliar / Niñez, Adolescencia y Juventud</t>
  </si>
  <si>
    <t>Direcciones Regionales, Dirección de Superación Económica / Departamento de Capacitación</t>
  </si>
  <si>
    <t>2. Realizar Jornada de orientacion vocacional</t>
  </si>
  <si>
    <t>3. Realizar feria para la oferta de acciones formativas ofrecidas a través de INFOTEP y otros aliados</t>
  </si>
  <si>
    <t>Direcciones Regionales, Dirección de Superación Económica / Departamento de Capacitación, Dirección de Transportación, Dirección de Comunicaciones</t>
  </si>
  <si>
    <t>4. Referir a adolescentes y jovenes que finalizan programa de empoderamiento juvenil a cursos técnicos vocacionales</t>
  </si>
  <si>
    <t>Direccion de Superación Económica / Departamento de Capacitación</t>
  </si>
  <si>
    <t>5. Realizar graduación de jovenes egresados/as de cursos técnicos-vocacionales</t>
  </si>
  <si>
    <t xml:space="preserve">Direcciones Regionales, Dirección de Superación Económica, Dirección de Transportación, Dirección de Comunicaciones </t>
  </si>
  <si>
    <t>Aumentada la inclusión laboral y productiva de las personas de los hogares pobres y en condiciones de vulnerabilidad, de 22% en 2025 a 35% en 2028, en todo el territorio nacional</t>
  </si>
  <si>
    <t>Personas de hogares vulnerables  se integran a  pasantías para la inserción laboral</t>
  </si>
  <si>
    <t>DASF-023</t>
  </si>
  <si>
    <t>Adolescentes y jóvenes egresadas de EFTV insertadas en pasantías para aumentar su probabilidad de conseguir un empleo</t>
  </si>
  <si>
    <t># de adolescentes y jóvenes colocadas en pasantías</t>
  </si>
  <si>
    <t>Convenios Interinstitucionales o Cartas de Acuerdo firmadas, Matriz o Base de Datos de las pasantías gestionadas, Listado de Egresados/as elegibles para pasantías, y las Cartas de Vinculación o Contratos de Pasantía firmados por el/la adolescente/joven, la empresa y la institución.</t>
  </si>
  <si>
    <t>1. Realizar acuerdos con organizaciones con base local, instituciones gubernamentales y empresas del sector privado</t>
  </si>
  <si>
    <t>División de Empleabilidad, Departamento de Articulación, Dirección de Recursos Humanos</t>
  </si>
  <si>
    <t xml:space="preserve">2. Identificar adolescentes y jóvenes egresadas de clubes y EFTV elegibles para pasantías </t>
  </si>
  <si>
    <t>4. Referir a adolescentes de 15-17 años egresadas de los cursos tecnicos-vocacionales a pasantias</t>
  </si>
  <si>
    <t>Aumentada la autonomía económica en las familias vulnerables de, 36% en 2026 a 39% en 2028, en todo el territorio nacional</t>
  </si>
  <si>
    <t xml:space="preserve">Personas de hogares vulnerables 
  que se integran a proyectos de encadenamiento productivo  </t>
  </si>
  <si>
    <t>DSE-003</t>
  </si>
  <si>
    <t>Artesanos/as de hogares vulnerables integrados en proyectos productivos  (a nivel nacional)</t>
  </si>
  <si>
    <t># de artesanos/as identificados e integrados en proyectos productivos</t>
  </si>
  <si>
    <t>Base de datos de artesanos/as especificando fechas de ingreso, Carta compromiso, Listado de participación</t>
  </si>
  <si>
    <t>1. Realizar analisis de la demanda de producción</t>
  </si>
  <si>
    <t>Dirección de Superación Económica/ Departamento de Comercio Social</t>
  </si>
  <si>
    <t>2. Realizar un levantamiento para identificar personas de hogares en situación de vulnerabilidad con habilidades artesanales, mediante visitas de campo y el cruce de información con la data administrativa de capacitaciones</t>
  </si>
  <si>
    <t xml:space="preserve">4. Convocar a participantes con los perfiles requeridos para presentar el proyecto. </t>
  </si>
  <si>
    <t xml:space="preserve">5. Realizar inducción explicando las características, objetivos, beneficios y oportunidades del programa, así como el impacto potencial en el fortalecimiento de sus proyectos productivos.
</t>
  </si>
  <si>
    <t>6. Formalizar la integración de las personas artesanas mediante la firma de acuerdos y compromisos, asegurando su participación activa y el cumplimiento de las condiciones establecidas por el proyecto.</t>
  </si>
  <si>
    <t>Dirección Jurídica</t>
  </si>
  <si>
    <t>Personas de hogares vulnerables 
  que se integran a proyectos de encadenamiento productivo</t>
  </si>
  <si>
    <t>DSE-004</t>
  </si>
  <si>
    <t>Artesanos/as de hogares vulnerables en proyectos productivos acompañados (a nivel nacional)</t>
  </si>
  <si>
    <t># de personas artesanas de proyectos productivos acompañados en sus procesos de comercialización</t>
  </si>
  <si>
    <t>Informe diagnóstico, Plan de acompañamiento,  Reporte de visitas de seguimiento y actividades de reforzamiento firmado y sellado, Listado de participación, Comunicaciones u otros recursos de promoción, Base de datos de artesanos actualizado</t>
  </si>
  <si>
    <t>1. Realizar diagnóstico de capacidades productivas y necesidades de apoyo técnico y comercial a las personas artesanas vinculadas en el programa</t>
  </si>
  <si>
    <t>2.  Diseñar plan de acompañamiento técnico y de comercialización</t>
  </si>
  <si>
    <t>3. Realizar visitas de reforzamiento a los/as artesanos/as del programa para  brindar apoyo en sus procesos productivos</t>
  </si>
  <si>
    <t>Direcciones Regionales, Dirección Administrativa (Transportación)</t>
  </si>
  <si>
    <t>4. Establecer acuerdos y organizar la participación de los artesanos locales en la feria, asegurando la disponibilidad de las piezas y la logística.</t>
  </si>
  <si>
    <t>5. Gestionar la preparación de todos los materiales necesarios (muestras, catálogos, decoración del stand) para exhibición de piezas de manera efectiva en la feria.</t>
  </si>
  <si>
    <t>6. Realizar promoción de las ferias y convocar a partes interesadas</t>
  </si>
  <si>
    <t>7. Ejecutar la participación en la feria, presentando las piezas de los artesanos, interactuando con los visitantes y generando oportunidades de ventas y promoción.)</t>
  </si>
  <si>
    <t>8. Realizar registro y sistematización  del acompañamiento y participación comercial</t>
  </si>
  <si>
    <t>9. Realizar evaluación para validar la mejora de habilidades técnicas y de comercialización de los artesanos/as.</t>
  </si>
  <si>
    <t>DSE-005</t>
  </si>
  <si>
    <t xml:space="preserve">Nuevos productos artesanales desarrollados e introducidos en puntos de ventas </t>
  </si>
  <si>
    <t># de nuevos productos textiles introducidos en puntos de ventas</t>
  </si>
  <si>
    <t>Reporte descriptivo de nuevos diseños textiles, Acuerdos con nuevos aliados comerciales firmado y sellado, Minutas de reuniones, Fotos, Comunicaciones en redes sociales, Informe de evaluación de habilidades</t>
  </si>
  <si>
    <t>1. Gestionar coordinación con diseñadores/as para la conceptualización de nuevos productos textiles</t>
  </si>
  <si>
    <t>2. Gestionar la confección de muestras físicas del producto para mostrar el diseño final y apoyar la toma de decisiones antes de su producción</t>
  </si>
  <si>
    <t>3. Realizar acercamientos con entidades o negocios potenciales para evaluar su interés en colaborar como punto de venta</t>
  </si>
  <si>
    <t>4. Conformar un espacio de trabajo conjunto con aliados comerciales para coordinar acciones, definir compromisos y organizar la operatividad de nuevos punto de venta</t>
  </si>
  <si>
    <t>Deprtamento de Articulación, Dirección Jurídica</t>
  </si>
  <si>
    <t xml:space="preserve">5. Puesta en marcha del nuevo punto de venta. </t>
  </si>
  <si>
    <t>6. Gestionar la promoción y distribución de los productos textiles en los canales definidos (nuevos puntos de ventas y espacios de comercialización ya existentes)</t>
  </si>
  <si>
    <t>DSE-006</t>
  </si>
  <si>
    <t>Personas agricultoras
  integradas a la iniciativa Agricultura Familiar</t>
  </si>
  <si>
    <t># de personas agricultoras integradas a la iniciativa Agricultura Familiar</t>
  </si>
  <si>
    <t>Minuta de Reunión, Base de datos, Informe de levantamiento realizado, Cartas compromisos firmados</t>
  </si>
  <si>
    <t xml:space="preserve">1. Coordinar con aliados (FAO y MA) la captación de nuevos perfiles para las demandas de producción agrícola en los territorios. </t>
  </si>
  <si>
    <t>Dirección de Superación Económica</t>
  </si>
  <si>
    <t>Dirección Administrativa, Dirección de Comunicaciones</t>
  </si>
  <si>
    <t>2. Realizar un levantamiento de información para identificar a los agricultores de hogares vulnerables en territorios priorizados.</t>
  </si>
  <si>
    <t>3. Gestionar con las Regionales las convocatorias de agricultores identificados para encuentro de captación</t>
  </si>
  <si>
    <t>4.  Desarrollar charlas de sensibilización dirigidas a los agricultores convocados, presentando las características, objetivos, beneficios y oportunidades del programa, así como el impacto potencial en el fortalecimiento de sus actividades productivas.</t>
  </si>
  <si>
    <t>5. Formalizar la integración de los agricultores al programa, mediante la firma de una carta compromiso</t>
  </si>
  <si>
    <t>DSE-007</t>
  </si>
  <si>
    <t>Personas agricultoras con capacidades productivas y económicas fortalecidas a través del acompañamiento técnico de la iniciativa Agricultura Familiar</t>
  </si>
  <si>
    <t xml:space="preserve"># de personas agricultoras  acompañadas </t>
  </si>
  <si>
    <t>Informe diagnóstico, Reporte de visitas de supervisión, Correos, Informe de resultado levantamientos, Fotografías, Comunicaciones, Base de datos Agricultores, Informe de encuesta post-capacitaciones</t>
  </si>
  <si>
    <t>1. Realizar un diagnóstico sobre las habilidades y capacidades productivas de los agricultores/as.</t>
  </si>
  <si>
    <t>2. Elaborar plan de capacitación basado en las demadas de habilidades y capacidades productivas de los agricultores/as.</t>
  </si>
  <si>
    <t>3. Realizar visitas de supervisión y reforzamiento de habilidades a unidades productivas.</t>
  </si>
  <si>
    <t>Direcciónes Regionales, Dirección Asdministrativa (Transportación)</t>
  </si>
  <si>
    <t>4. Articular con la División de Educación e Inclusión Financiera la realización de encuentros formativos para el desarrollo de capacidades financieras en los participantes.</t>
  </si>
  <si>
    <t>5. Celebrar eventos gastronómicos con restaurantes que promuevan los productos locales.</t>
  </si>
  <si>
    <t>Dirección de Comunicaciones, Dirección Administrativa</t>
  </si>
  <si>
    <t>6. Gestionar intermediaciones comerciales directas con compradores, empresas y canales de distribución, con el fin de facilitar a los participantes la colocación de sus productos agrícolas en el mercado y fortalecer sus oportunidades de venta.</t>
  </si>
  <si>
    <t>7. Realizar eventos de comercializacion y-o promoción de los productos agricolas de los participantes.</t>
  </si>
  <si>
    <t>8. Implementar una encuesta para validar la mejora y adquisición de habilidades productivas y de comercialización en los agricultores/as.</t>
  </si>
  <si>
    <t>9. Registrar y sistematizar los acompañamientos brindados.</t>
  </si>
  <si>
    <t>DSE-008</t>
  </si>
  <si>
    <t>Mujeres reciben acompañamiento para el fortalecimiento y consolidación de emprendimientos</t>
  </si>
  <si>
    <t># de mujeres acompañadas en el proceso de fortalecimiento y consolidación de sus de emprendimientos (Super Emprendedoras)</t>
  </si>
  <si>
    <t>Base de datos de mujeres identificadas, Correos, Reporte de visitas firmados y sellados, Base de datos de acompañamientos brindados, Informe de monitoreo de formalización de emprendimientos, Informe de graduaciones y premiaciones, Fotos</t>
  </si>
  <si>
    <t>1. Levantar información para identificar mujeres de hogares en situación de vulnerabilidad que actualmente desarrollan emprendimientos informales o que tienen la intención de emprender, verificando su interés y condiciones básicas para integrarse al proyecto.</t>
  </si>
  <si>
    <t>Dirección de Superación Económica/ Departamento de Inclusión Económica/ División de Emprendimiento de Negocios</t>
  </si>
  <si>
    <t xml:space="preserve">2. Convocar e impartir taller de integración a mujeres interesadas en el proyecto. </t>
  </si>
  <si>
    <t>3. Impartir programa formativo (13 bloques temáticos) de reforzamiento para microempresas del proyecto Mujeres Superemprendedoras</t>
  </si>
  <si>
    <t>4. Realizar visitas de seguimiento a emprendimientos productivos</t>
  </si>
  <si>
    <t>5. Gestionar participación de emprendimientos en ferias comerciales</t>
  </si>
  <si>
    <t>6. Realizar registro y sistematización del acompañamiento a mujeres activas</t>
  </si>
  <si>
    <t>7. Remitir base datos de emprendimientos acompañados en con interes en formalización a ONAPI.</t>
  </si>
  <si>
    <t>ONAPI</t>
  </si>
  <si>
    <t xml:space="preserve">7. Elaborar informe de monitoreo al asesoramiento brindado a los participantes de certificación y registro de emprendimientos. </t>
  </si>
  <si>
    <t>8. Validación por parte de ONAPI sobre los emprendimiento que culminaron el proceso de formalización (%)</t>
  </si>
  <si>
    <t xml:space="preserve">9. Realizar Premiación Mujer Súperate respecto al desempeño de emprendedoras en el 2025 </t>
  </si>
  <si>
    <t xml:space="preserve">10. Realizar graduación de cierre del programa Super Emprendedoras </t>
  </si>
  <si>
    <t>Personas de hogares Supérate  se integran a  pasantías para la inserción laboral</t>
  </si>
  <si>
    <t>DSE-009</t>
  </si>
  <si>
    <t>Participantes entre 18-26 años de hogares vulnerables colocados en programas de pasantías  a nivel nacional</t>
  </si>
  <si>
    <t># de participantes (18-26 años) colocados en pasantías con el sector público y/o privado</t>
  </si>
  <si>
    <t>Documentacion pasantia, Base de datos, Minitas de reunión, acuerdos, correos Informe de Resultados de la Encuesta a Instituciones Aliadas</t>
  </si>
  <si>
    <t>1. Gestionar oportunidades de colocación en pasantías en coordinación con empresas del sector público y privado</t>
  </si>
  <si>
    <t>Dirección de Superación Económica/ Departamento de Inclusión Económica/ División de Empleabilidad</t>
  </si>
  <si>
    <t>2. Identificar participantes egresados de acciones formativas que cumplen con los perfiles requeridos para las pasantías.</t>
  </si>
  <si>
    <t>Dirección de Operaciones, Dirección de Capacitación</t>
  </si>
  <si>
    <t>3. Convocar a las/os participantes para completar la documentación requerida para la gestión y formalización de la solicitud de pasantía</t>
  </si>
  <si>
    <t xml:space="preserve">4. Remitir a las instituciones aliadas los perfiles de las/os candidatos que cumplen con los requisitos para las pasantías disponibles </t>
  </si>
  <si>
    <t>5. Efectuar/Completar el ingreso de los participantes, garantizando su integración en los espacios de pasantía asignados</t>
  </si>
  <si>
    <t xml:space="preserve">6. Remitir a las instituciones aliadas la encuesta de evaluación del desempeño de las/os pasantes. </t>
  </si>
  <si>
    <t>Cuidadores certificados acceden a oportunidades laborales en servicios de cuidados domiciliarios a través del acompañamiento del programa</t>
  </si>
  <si>
    <t>DCUI-003</t>
  </si>
  <si>
    <t>Cuidadores certificados integrados en servicios de cuidados domiciliarios a través del acompañamiento brindado</t>
  </si>
  <si>
    <t># de personas cuidadoras integradas en oportunidades de empleo</t>
  </si>
  <si>
    <t>Convenios y Acuerdos Estratégicos, Matriz de Referimiento y Oficios de Remisión de perfiles, Actas de Coordinación, Listados de Asistencia y Certificados de módulos, Informes de Resultados, la Certificación Oficial de Pasantías y el Registro Fotográfico/Audiovisual de los eventos.</t>
  </si>
  <si>
    <t>1. Realizar inducciones en el territorio sobre el Piloto de Cuidados gestionando el referimiento de los participantes priorizados hacia INFOTEP para el inicio del proceso formativo y solicitar la base de datos de los egresados de sus capacitaciones</t>
  </si>
  <si>
    <t>Direcciones Regionales, Departamento de Capacitación</t>
  </si>
  <si>
    <t> Nota: La ejecución de este producto se realiza con el presupuesto asignado al programa 12, producto 24 (RD$108,720,247.00)</t>
  </si>
  <si>
    <t>2. Realizar identificación, gestionar firma de cartas compromisos y remitir a institución receptora perfiles aptos para pasantia</t>
  </si>
  <si>
    <t>Dirección de Juridica</t>
  </si>
  <si>
    <t>3. Coordinar y gestionar la  formación teórica complementaria y de módulos especializados</t>
  </si>
  <si>
    <t>Dirección de Superación Economica / Departamento de Capacitación</t>
  </si>
  <si>
    <t>4. Gestionar el proceso de la certificación/habilitación oficial del cumplimiento de la pasantía con la entidad rectora y organización del evento de graduación.</t>
  </si>
  <si>
    <t>5. Promoción de Empleabilidad y Mecanismos de Intermediación Organización de ferias de empleo específicas para el sector y establecimiento de mecanismos de intermediación (bolsa de trabajo) entre los graduados y entidades prestadoras.</t>
  </si>
  <si>
    <t>6. Gestionar acuerdos estratégicos con INFOTEP ( un convenio macro o acuerdo de flujo constante con INFOTEP para garantizar el suministro periódico de egresados, evitando la necesidad de solicitudes de bases de datos puntuales)</t>
  </si>
  <si>
    <t xml:space="preserve"> Departamento de Articulación / Departamento de Capacitación</t>
  </si>
  <si>
    <t>Personas de hogares vulnerables reciben servicios de intermediación de empleos</t>
  </si>
  <si>
    <t>DSE-010</t>
  </si>
  <si>
    <t>Personas de hogares vulnerables vinculadas servicios de intermediación de empleos</t>
  </si>
  <si>
    <t xml:space="preserve"> # de personas de hogares vulnerables que reciben servicios de intermediación de empleos</t>
  </si>
  <si>
    <t>Informe de indentificación, acuerdos formalizados con aliados, Minutas de reunión, Base de datos de talleres y/o mentorías, Informes de jornadas, Correos, Informe de gestión de colocación</t>
  </si>
  <si>
    <t>1. Realizar identificación de instituciones o empresas del sector privado, público, ONG y/o academias técnicas para la fidelización con Súperate.</t>
  </si>
  <si>
    <t>2. Realizar visitas, encuentros y/o actividades con las empresas identificadas para coordinar y levantar la demanda de perfiles requeridos.</t>
  </si>
  <si>
    <t>3. Identificar participantes egresados de acciones formativas  que cumplen con los perfiles requeridos para la pasantías.</t>
  </si>
  <si>
    <t>Departamento de Capacitación</t>
  </si>
  <si>
    <t>4. Contactar a las/os participantes identificados para validar su interés y coordinar su integración en los talleres de empleabilidad y espacios de intermediación laboral.</t>
  </si>
  <si>
    <t>4. Realizar talleres de técnica de búsqueda de empleo de forma grupal dirigido a personas en situación de vulnerabilidad</t>
  </si>
  <si>
    <t xml:space="preserve">5. Brindar orientación y/o mentorías personalizadas, enfocadas en potenciar sus fortalezas e intereses laborales. </t>
  </si>
  <si>
    <t>6. Realizar jornadas y ferias de empleo, en coordinación con aliados, para facilitar la vinculación laboral de las/os participantes.</t>
  </si>
  <si>
    <t xml:space="preserve">7. Gestionar el envío y seguimiento de la documentación de los participantes  con el propósito de fortalecer sus posibilidades de incorporación al mercado laboral </t>
  </si>
  <si>
    <t>8. Elaborar informe de las/os participantes colocados en empleos formales</t>
  </si>
  <si>
    <t xml:space="preserve">Aumentado el número de hogares vulnerables capacitados en educación financiera, de 9,238 en 2024 a 52,000 en 2028, en todo el territorio nacional
</t>
  </si>
  <si>
    <t>Personas de hogares vulnerables reciben formación en educación financiera</t>
  </si>
  <si>
    <t>DSE-011</t>
  </si>
  <si>
    <t>Participantes orientados en educación financiera para potenciar su inclusión financiera</t>
  </si>
  <si>
    <t># Personas de hogares vulnerables capacitados en educación financiera</t>
  </si>
  <si>
    <t>Correos de convocatorias regionales realizadas,  Correos de coordinación con entidades financieras realizadas</t>
  </si>
  <si>
    <t xml:space="preserve">1. Gestionar convocatoria inicial para primer encuentro de captura </t>
  </si>
  <si>
    <t>Dirección de Superación Económica/ Departamento de Inclusión Económica/ División de Educación e Inclusión Financiera</t>
  </si>
  <si>
    <t xml:space="preserve">2. Realizar encuentro de captura de participantes (18 a 65 años y emprendedores acompañados) con necesidades de acceso productos, servicios, programas de acompañamiento financiero e interés en asociaciones cooperativistas </t>
  </si>
  <si>
    <t xml:space="preserve">3. Remitir a aliados estrategicos la base de datos de participantes interesados en productos financieros. </t>
  </si>
  <si>
    <t xml:space="preserve">4. Gestionar la convocatoria de participantes identificados para segundo encuentro </t>
  </si>
  <si>
    <t>5. Realizar talleres de reforzamiento a participantes activos y/o con interes en integrarse a asociaciones cooperativistas</t>
  </si>
  <si>
    <t>6. Realizar talleres de reforzamiento en educación financiera, ahorro y crédito a participantes identificados en colaboración con entidades financieras</t>
  </si>
  <si>
    <t>7. Realizar talleres de reforzamiento en educación financiera y desarrollo personal dirigidos a emprendedores/as en colaboración con entidades financieras</t>
  </si>
  <si>
    <t>8. Realizar visitas de seguimiento a asociaciones cooperativistas activas</t>
  </si>
  <si>
    <t xml:space="preserve">9. Monitorear en coordinación con los aliados el estado de los participantes que solicitan algún producto financiero. </t>
  </si>
  <si>
    <t>Superintendencia de Bancos, Banreservas, La Nacional, Promipyme</t>
  </si>
  <si>
    <t>Aumentado el porcentaje de hogares supérate que mejoran su calidad de vida, de 10% en 2025 a 40% en 2028, en todo el territorio nacional.</t>
  </si>
  <si>
    <t>Hogares Supérate reciben un conjunto de servicios diferenciados a través de la ruta de la superación de la pobreza</t>
  </si>
  <si>
    <t>DASF-024</t>
  </si>
  <si>
    <t>Acceso a un conjunto de servicios diferenciados ofrecidos a los hogares Supérate a través de la ruta de la superación de la pobreza.</t>
  </si>
  <si>
    <t># de hogares vulnerables que reciben servicios diferenciados conforme al plan de ruta</t>
  </si>
  <si>
    <t>Documento Informe Diagnótico, Documento Plan de Ruta, Reportes de Monitoreo, Correos, Listado de participación</t>
  </si>
  <si>
    <t>1. Realizar análisis diagnóstico para definición de provincias y hogares a priorizar para la intervención</t>
  </si>
  <si>
    <t xml:space="preserve">Direcciones Regionales, Dirección de Operaciones </t>
  </si>
  <si>
    <t xml:space="preserve">2. Realizar encuentros de capacitación para facilitadores de la ruta de superación </t>
  </si>
  <si>
    <t xml:space="preserve">3. Realizar convocatoria a hogares priorizados a encuentros de inducción en las provincias seleccionadas </t>
  </si>
  <si>
    <t>4. Realizar encuentro de inducción a hogares priorizados a en las provincias seleccionadas</t>
  </si>
  <si>
    <t xml:space="preserve">5. Realizar visitas a hogares para aplicación ficha de caracterización a los hogares </t>
  </si>
  <si>
    <t>6. Elaborar plan de la ruta basado en los resultados de la ficha de caracterización</t>
  </si>
  <si>
    <t>7. Coordinar con las áreas distintas áreas involucradas la implementación del plan</t>
  </si>
  <si>
    <t>8.Realizar registro de avances del plan de la ruta</t>
  </si>
  <si>
    <t xml:space="preserve">Total RD$: </t>
  </si>
  <si>
    <t>Componente</t>
  </si>
  <si>
    <t>Resultado Esperado</t>
  </si>
  <si>
    <t xml:space="preserve">Responsable </t>
  </si>
  <si>
    <t xml:space="preserve">Apoyo alimentario </t>
  </si>
  <si>
    <t xml:space="preserve">Apoyo en emergencias </t>
  </si>
  <si>
    <t>Apoyo hogar</t>
  </si>
  <si>
    <t>Fortalecimiento Institucional</t>
  </si>
  <si>
    <t>Mecanismo de seguimiento a solicitudes para la ciudadanía diseñado</t>
  </si>
  <si>
    <t>Aplicación operativa para la autogestión de información sobre subsidios en funcionamiento</t>
  </si>
  <si>
    <t>Estrategia de articulación territorial implementada</t>
  </si>
  <si>
    <t>Infrastructura física de zonas de servicios mejoradas</t>
  </si>
  <si>
    <t>Automatización de procesos en el SIPS</t>
  </si>
  <si>
    <t>Instituciones aliadas vinculadas en sistema de interoperabilidad</t>
  </si>
  <si>
    <t>Diseño e implementación de tablero de monitoreo estadístico.</t>
  </si>
  <si>
    <t>Plan de respuesta a incidentes de seguridad desarrollado</t>
  </si>
  <si>
    <t>Evaluación integral de seguridad cibernética realizada</t>
  </si>
  <si>
    <t>Acuerdo de Nivel de Servicio (SLA) con entidades financieras monitoreados</t>
  </si>
  <si>
    <t>Sistema de análisis y optimización de subsidios implementado</t>
  </si>
  <si>
    <t>Evaluación de nuevos comercios adheribles realizada</t>
  </si>
  <si>
    <t>Comercios adheridos a la RAS supervisados</t>
  </si>
  <si>
    <t>05</t>
  </si>
  <si>
    <t>Marzo del 2025</t>
  </si>
  <si>
    <t>Eje Estratégico: Fortalecimiento Institucional</t>
  </si>
  <si>
    <t>Objetivo Estratégico: (4.1) Fortalecer las capacidades institucionales de Supérate para garantizar eficiencia y transparencia. (4.2) Consolidar los sistemas de monitoreo, evaluación y rendición de cuentas. (4.3) Mejorar la gestión de recursos humanos y tecnológicos para apoyar la implementación de programas sociales.</t>
  </si>
  <si>
    <t>Aumentada la conformidad de las salidas de los procesos del Sistema de Gestión Integrado</t>
  </si>
  <si>
    <t>Auditorías internas y externas aplicadas a los procesos institucionales</t>
  </si>
  <si>
    <t>DJ-001</t>
  </si>
  <si>
    <t>Auditoría interna de conformidad legal realizada</t>
  </si>
  <si>
    <t xml:space="preserve"># de auditorías legales realizadas </t>
  </si>
  <si>
    <t>Matriz de requisitos legales actualizada, Programa de Auditoría firmado y sellado,                                                                                         Informe de auditoría firmado y sellado, Listado de Reunión de Auditoría firmado y sellado, correos de observaciones encontradas.</t>
  </si>
  <si>
    <t>1. Revisar, actualizar y priorizar por riesgo la Matriz de Requisitos Legales.</t>
  </si>
  <si>
    <t xml:space="preserve">Dirección Jurídica </t>
  </si>
  <si>
    <t>Todas las áreas organizacionales</t>
  </si>
  <si>
    <t>Nota: La ejecución de los productos correspondientes al eje de fortalecimiento institucional, se realizan con el presupuesto asignado al programa 12, producto 01 sobre acciones comunes.</t>
  </si>
  <si>
    <t>2. Definir el programa de auditoría, asignando recursos, alcance y criterios de evidencia objetiva.</t>
  </si>
  <si>
    <t>3. Realizar reunión de apertura, entrevistas y la recolección y análisis de evidencia para determinar el nivel de cumplimiento actual.</t>
  </si>
  <si>
    <t>4. Elaborar informe de auditoría para socialización y difusión con las partes sustantivas para el posterior desarrollo e implementación de acciones correctivas y preventivas</t>
  </si>
  <si>
    <t>Dirección de Planificación / Departamento de Calidad</t>
  </si>
  <si>
    <t>DPD-001</t>
  </si>
  <si>
    <t xml:space="preserve">Institución recertificada en Norma ISO 900:2015 e INTE G-35            </t>
  </si>
  <si>
    <t># de recertificaciones obtenidas</t>
  </si>
  <si>
    <t>Plan de Auditoría firmado y sellado,                                                              Programa de Auditoría firmado y sellado,                                                                                         Informe de auditoría firmado y sellado, Listado de Reunión de Auditoría firmado y sellado, Recertificaciones</t>
  </si>
  <si>
    <t xml:space="preserve">1. Realizar logística del proceso de auditoría interna (cronograma, ruta de visitas, solicitud de viáticos y transporte) </t>
  </si>
  <si>
    <t>Dirección de Planificación y Desarrollo / Departamento de Calidad</t>
  </si>
  <si>
    <t>Dirección Financiera, Dirección Administrativa, Dirección de Recursos Humano</t>
  </si>
  <si>
    <t>2. Realizar reunión de apertura e inicio de entrevistas</t>
  </si>
  <si>
    <t xml:space="preserve">3. Elaborar informe de auditoría para socialización y difusión con las partes sustantivas para el posterior desarrollo de planes de acción.  </t>
  </si>
  <si>
    <t>4. Revisar la documentación y realizar ajustes según los requisitos de las normas y hallazgos detectados en la auditoría</t>
  </si>
  <si>
    <t>5. Dirigir y ejecutar el proceso logístico y la verificación final de requisitos para la obtención exitosa de las recertificaciones internacionales (Auditoría Externa)</t>
  </si>
  <si>
    <t xml:space="preserve"> Fortalecida la planificación y control del gasto para un uso eficiente de los recursos.</t>
  </si>
  <si>
    <t>DF-001</t>
  </si>
  <si>
    <t xml:space="preserve">Anteproyecto de presupuesto institucional 2027 elaborado y cargado oportunamente </t>
  </si>
  <si>
    <t># de anteproyectos de presupuestos elaborado y cargado oportunamente</t>
  </si>
  <si>
    <t>Estructura Programática firmada y enviada a DIGEPRES, Documento de Anteproyecto aprobado, Reporte/imagen presupuesto cargado</t>
  </si>
  <si>
    <t>1.Revisar y actualizar la estructura programática presupuestaria 2027.</t>
  </si>
  <si>
    <t>Dirección Financiera / Departamento de Presupuesto</t>
  </si>
  <si>
    <t>2. Solicitar y gestionar la asignación de techo presupuestario 2027 a DIGEPRES</t>
  </si>
  <si>
    <t>3. Levantar y analizar las informaciones necesarias para la formulación, en coordinación con las áreas sustantivas.</t>
  </si>
  <si>
    <t>Dirección de Planificación y Desarrollo, Dirección de Recursos Humanos, Dirección Administrativa, Dirección de Transformación Digital, Dirección de Comunicaciones</t>
  </si>
  <si>
    <t>4. Elaborar el anteproyecto de presupuesto 2027</t>
  </si>
  <si>
    <t xml:space="preserve">Dirección de Planificación y Desarrollo, Dirección de Recursos Humanos, Dirección Administrativa </t>
  </si>
  <si>
    <t>5. Remitir el anteproyecto a la MAE para aprobación</t>
  </si>
  <si>
    <t>Dirección General</t>
  </si>
  <si>
    <t>6. Cargar en el sistema de gestión financiera (SIGEF) el presupuesto 2027 aprobado.</t>
  </si>
  <si>
    <t>DIGEPRES</t>
  </si>
  <si>
    <t>Mejorado el desempeño de los recursos humanos y la institución</t>
  </si>
  <si>
    <t>DPD-002</t>
  </si>
  <si>
    <t>Brechas de género institucionales cerradas</t>
  </si>
  <si>
    <t>% de brechas de género detectadas cerradas según planificación</t>
  </si>
  <si>
    <t>X% PENDIENTE DEFINIR</t>
  </si>
  <si>
    <t>Ficha metodológica, Informes de resultados,correos</t>
  </si>
  <si>
    <t>1. Diseñar plan de levantamiento de brechas de género, definiendo marco metodológico e instrumentos (encuesta, lista de verificación, entre otros)</t>
  </si>
  <si>
    <t>División de Género / Dirección de Planificación y Desarrollo</t>
  </si>
  <si>
    <t>2. Levantar información mediante los instrumentos definidos  en el plan</t>
  </si>
  <si>
    <t>3. Realizar informe con los resultados del análisis de la información levantada y determinar brechas de género.</t>
  </si>
  <si>
    <t>4. Diseñar el plan de acción para cerrar las brechas.</t>
  </si>
  <si>
    <t>5. Validar y aprobar el plan con las áreas responsables.</t>
  </si>
  <si>
    <t>6. Monitorear y dar seguimiento a los avances del plan.</t>
  </si>
  <si>
    <t>7. Documentar y formalizar el cierre de brechas de género a través de un informe final.</t>
  </si>
  <si>
    <t>X%</t>
  </si>
  <si>
    <t>Colaboradores/as que reciben capacitaciones en habilidades relacionadas y requeridas a su función</t>
  </si>
  <si>
    <t>RRHH-001</t>
  </si>
  <si>
    <t>Colaboradores/as capacitados/as en formaciones requeridas para su función</t>
  </si>
  <si>
    <t># de colaboradores/as capacitados/as en formaciones requeridas para su función</t>
  </si>
  <si>
    <t>Reporte de levantamiento de necesidades, Plan de capacitación anual firmado y sellado, Correos, Listado de participación, Certificados</t>
  </si>
  <si>
    <t>1. Coordinar con facilitadores internos y/o externos la impartición de las capacitaciones para la puesta en marcha del Plan de Capacitaciones 2026</t>
  </si>
  <si>
    <t xml:space="preserve">Dirección de Recursos Humanos </t>
  </si>
  <si>
    <t>Departamento de Evaluación del Desempeño y Capacitación</t>
  </si>
  <si>
    <t>2. Realizar convocatoria a los colaboradores/as según grupo de interés y enfoque de cierre de brechas</t>
  </si>
  <si>
    <t>Direcciòn de Comunicaciones</t>
  </si>
  <si>
    <t>3.Impartir capacitaciones a los colaboradores según necesidades detectadas</t>
  </si>
  <si>
    <t>DPD-003</t>
  </si>
  <si>
    <t>Personal interno sensibilizado en género, derechos humanos, prevención de violencia basada en género y no discriminación.</t>
  </si>
  <si>
    <t># de personas colaboradoras sensibilizadas</t>
  </si>
  <si>
    <t>Reporte de talleres con listados de asistencia, Fotos, Correos</t>
  </si>
  <si>
    <t>1. Realizar coordinación con el Ministerio de la Mujer para facilitar cursos especializados.</t>
  </si>
  <si>
    <t>División de Género</t>
  </si>
  <si>
    <t>2. Gestionar convocatoria del personal a talleres y/o capacitaciones</t>
  </si>
  <si>
    <t>3. Ejecución de talleres de sensibilización sobre género, derechos humanos y prevención de VBG.</t>
  </si>
  <si>
    <t>4.Gestionar participación de colaboradores(as) en el Curso MOOC sobre corresponsabilidad del cuidado para la sostenibilidad de la vida</t>
  </si>
  <si>
    <t>5. Realizar desarrollo de materiales y coordinación logística para actividades conmemorativas</t>
  </si>
  <si>
    <t>6. Realizar actividades conmemorativas alusivas a derechos de las mujeres y las niñas</t>
  </si>
  <si>
    <t>RRHH-002</t>
  </si>
  <si>
    <t>Desempeño del personal evaluado</t>
  </si>
  <si>
    <t>% de empleados/as evaluados/as</t>
  </si>
  <si>
    <t xml:space="preserve"> Informe técnico sobre el proceso de Evaluación de Desempeño, Registro personal evaluado, Registro monitoreo trimestral, Correos, Certificación emitida por DPYD</t>
  </si>
  <si>
    <t xml:space="preserve">1. Sensibilizar y reforzar al personal sobre la metodología de evaluación y elaboración de los acuerdos de desempeño. </t>
  </si>
  <si>
    <t>Dirección de Recursos Humanos / Departamento de Evaluación del Desempeño y Capacitación</t>
  </si>
  <si>
    <t>Nota: La ejecución de los productos correspondientes al eje de fortalecimiento institucional,  se realizan con el presupuesto asignado al programa 12, producto 01 sobre acciones comunes.</t>
  </si>
  <si>
    <t>2. Dar seguimiento y acompañamiento a las áreas durante el proceso de elaboración de los acuerdos de desempeño</t>
  </si>
  <si>
    <t>3. Gestionar la certificación de acuerdos alineados con la visión estratégica de la institución</t>
  </si>
  <si>
    <t>4. Realizar monitoreo trimestral de los acuerdos de desempeño</t>
  </si>
  <si>
    <t>5. Dar seguimiento y acompañamiento a las áreas durante el proceso de evaluación final de los acuerdos de desempeño</t>
  </si>
  <si>
    <t>6. Realizar registro y documentación del personal evaluado</t>
  </si>
  <si>
    <t>Aumentada la productividad, eficiencia y eficacia de la institución</t>
  </si>
  <si>
    <t>Colaboradores participan en actividades de integración</t>
  </si>
  <si>
    <t>RRHH-003</t>
  </si>
  <si>
    <t>Actividades para la integración del personal desarrolladas</t>
  </si>
  <si>
    <t># de actividades de integración realizadas</t>
  </si>
  <si>
    <t xml:space="preserve">Reporte de empleados que participan en las actividades, Fotos </t>
  </si>
  <si>
    <t xml:space="preserve">1. Elaborar programa de la actividad </t>
  </si>
  <si>
    <t>2. Gestionar disponibilidad de recursos y aprobación de la MAE</t>
  </si>
  <si>
    <t>Dirección General, Dirección Financiera</t>
  </si>
  <si>
    <t>3. Realizar actividad de conmemoración para el día de las secretarias</t>
  </si>
  <si>
    <t>4. Realizar actividad de celebración del día de las Madres</t>
  </si>
  <si>
    <t>5. Realizar actividad de celebración del día los Padres</t>
  </si>
  <si>
    <t>6. Realizar actividad de celebración Inicio de La Navidad</t>
  </si>
  <si>
    <t>7. Realizar actividad de conmemoración para el día La Mujer</t>
  </si>
  <si>
    <t>8.Realizar actividad de celebración para el día de San Valentin</t>
  </si>
  <si>
    <t>9. Realizar actividad de conmemoración del Mes del Cáncer de Mama</t>
  </si>
  <si>
    <t>RRHH-004</t>
  </si>
  <si>
    <t>Plan de Recursos Humanos 2027 elaborado y alineado con los lineamientos estratégicos  institucionales</t>
  </si>
  <si>
    <t>Plan de Recursos Humanos elaborado</t>
  </si>
  <si>
    <t>Correos con las distintas áreas, matrices, Informe sobre coordinanción con áreas de apoyo, Plan Elaborado firmado y sellado. PRH cargado al SISMAP.</t>
  </si>
  <si>
    <t>1.Realizar levantamiento de situación actual</t>
  </si>
  <si>
    <t xml:space="preserve">2.Realizar análisis de detección de necesidades de las áreas según carga operativa </t>
  </si>
  <si>
    <t>3. Realizar encuentro de coordinación con áreas de apoyo para validación de alineación estratégica y presupuestaria del PRH 2027.</t>
  </si>
  <si>
    <t>Dirección de Planificación y Desarrollo, Dirección Financiera</t>
  </si>
  <si>
    <t>4. Elaborar la Planificación de Recursos Humanos 2027</t>
  </si>
  <si>
    <t>Dirección Financiera/Dirección de Planificación y Desarrollo</t>
  </si>
  <si>
    <t>5. Publicar  Planificación de Recursos Humanos 2027 aprobada por la MAE en el SISMAP.</t>
  </si>
  <si>
    <t xml:space="preserve">Dirección General </t>
  </si>
  <si>
    <t>RRHH-005</t>
  </si>
  <si>
    <t>Programa de reconocimiento al buen desempeño implementado</t>
  </si>
  <si>
    <t># de reconocimientos entregados</t>
  </si>
  <si>
    <t>Correos, Certificados entregados</t>
  </si>
  <si>
    <t>1. Coordinar la votación de las departamentos para la selección de los colaboradores destacados en cada trimestre basado en criterios preestablecidos</t>
  </si>
  <si>
    <t>2. Seleccionar a los colaboradores reconocidos por su buen desempeño laboral en cada trimestre</t>
  </si>
  <si>
    <t xml:space="preserve">3. Realizar entrega de certificados </t>
  </si>
  <si>
    <t>RRHH-007</t>
  </si>
  <si>
    <t xml:space="preserve">Talleres para la convivencia laboral realizados </t>
  </si>
  <si>
    <t xml:space="preserve"># de colaboradores/as orientados/as en  talleres para la convivencia laboral </t>
  </si>
  <si>
    <t>1.  Realizar convocatoria al personal para participación en talleres</t>
  </si>
  <si>
    <t>2. Impartir taller a al personal en temas como: acoso sexual, resolución de conflictos, manual de conducta y sistema de consecuencias, reforzando los mecanimos de apoyo institucional</t>
  </si>
  <si>
    <t>Fortalecida la sinergia institucional  e intersectorial de la institución</t>
  </si>
  <si>
    <t>Plan de seguimiento a los acuerdos institucionales implementado</t>
  </si>
  <si>
    <t>DART-001</t>
  </si>
  <si>
    <t>Acuerdos institucionales monitoreados</t>
  </si>
  <si>
    <t># de reportes de monitoreos a los acuerdos realizados</t>
  </si>
  <si>
    <t>Informe diagnóstico firmado y sellado, Minutas de Reuniones, Plan de acuerdos firmado y sellado, Documento de boletines firmado y sellado, Correos</t>
  </si>
  <si>
    <t>1. Identificar brechas y oportunidades para alianzas interinstitucionales</t>
  </si>
  <si>
    <t>2. Coordinar y realizar encuentros con instituciones potencialmente aliadas para explorar acuerdos de colaboración</t>
  </si>
  <si>
    <t>Direcciones de Comunicaciones</t>
  </si>
  <si>
    <t xml:space="preserve">3. Establecer convenios y/o acuerdos para fortalecer las estrategias de la DDSS frente a la pobreza. </t>
  </si>
  <si>
    <t>Dirección General, Dirección de Comunicaciones, Dirección de Planificación y Desarrollo</t>
  </si>
  <si>
    <t>4. Crear plan que defina roles, compromisos, cronograma y mecanismos de coordinación entre las partes aliadas.</t>
  </si>
  <si>
    <t>Dirección Planificación y Desarrolo</t>
  </si>
  <si>
    <t>5. Realizar seguimiento a las áreas responsables de la ejecución de los compromisos del convenio/acuerdo a favor de la institución.</t>
  </si>
  <si>
    <t>6. Elaborar boletines periódicos que informen avances y logros de las alianzas</t>
  </si>
  <si>
    <t>Direccion de Comunicaciones</t>
  </si>
  <si>
    <t xml:space="preserve">7. Generar un informe consolidado con el estado de ejecución de los convenios </t>
  </si>
  <si>
    <t xml:space="preserve">Fortalecida la percepción de confianza y satisfacción de la población mediante estrategias de comunicación efectiva y acercamiento territorial </t>
  </si>
  <si>
    <t>Diseño e implementación de estrategia de comunicación</t>
  </si>
  <si>
    <t>DC-001</t>
  </si>
  <si>
    <t>Plan de comunicación 2027 elaborado y alineado al PEI 2025-2028</t>
  </si>
  <si>
    <t># de planes de comunicaciones alineado al PEI 2025-2028 realizados</t>
  </si>
  <si>
    <t>Listados de asistencia, Documento de plan firmado y sellado, Difusión del Plan</t>
  </si>
  <si>
    <t>1. Realizar mesa de trabajo para evaluación del plan anterior y acciones de mejora a incorporar según visión estratégica</t>
  </si>
  <si>
    <t>Todas las áreas organizaciones</t>
  </si>
  <si>
    <t xml:space="preserve">2. Elaborar documento del plan de comunicaciones </t>
  </si>
  <si>
    <t>3. Difundir internamente la actualización del plan</t>
  </si>
  <si>
    <t>Aumentado el reconocimiento positivo de la institución en la población</t>
  </si>
  <si>
    <t>Protocolo de gestión de riesgos comunicacionales</t>
  </si>
  <si>
    <t>DC-002</t>
  </si>
  <si>
    <t># de protocolo de gestión de riesgos comunicacionales realizados</t>
  </si>
  <si>
    <t>Documento de protocolo aprobado</t>
  </si>
  <si>
    <t>1.Reconocer los posibles riesgos en la comunicación</t>
  </si>
  <si>
    <t>2-Analizar y valorar dichos riesgos</t>
  </si>
  <si>
    <t>3-Definir metas, objetivos  y plantear estrategias comunicacionales</t>
  </si>
  <si>
    <t>4. Elaborar un plan de acción detallado</t>
  </si>
  <si>
    <t>5. Realizar el plan y hacer un seguimiento continuo</t>
  </si>
  <si>
    <t>Aumentado el porcentaje de solicitudes ciudadanas gestionadas en tiempo y forma.</t>
  </si>
  <si>
    <t>OAI-001</t>
  </si>
  <si>
    <t>Requerimientos de información pública atendidos oportunamente</t>
  </si>
  <si>
    <t xml:space="preserve">% de requerimientos de información respondidos antes de los 15 días establecidos en la ley 200-04 </t>
  </si>
  <si>
    <t xml:space="preserve">Correos electrónicos,  Reporte generado desde el sistema, Balance de Gestión OAI e informe con matriz de solicitudes de información trimestral </t>
  </si>
  <si>
    <t>1. Tramitar las solicitudes recibidas a las áreas competentes</t>
  </si>
  <si>
    <t xml:space="preserve">Oficina de Acceso a la Información </t>
  </si>
  <si>
    <t>2. Dar seguimiento a las solicitudes activas</t>
  </si>
  <si>
    <t xml:space="preserve">3. Recopilar y entregar las informaciones solicitadas a los usuarios </t>
  </si>
  <si>
    <t>4. Elaborar Balance de Gestión OAI e informe con matriz de solicitudes de información trimestral para su publicación oportuna (SAIP)</t>
  </si>
  <si>
    <t>OAI-002</t>
  </si>
  <si>
    <t>Portal de Transparencia Gubernamental actualizado oportunamente</t>
  </si>
  <si>
    <t>% de cumplimiento Índice de Transparencia</t>
  </si>
  <si>
    <t>Matriz de responsabilidades, Correos, Reportes de Evaluación del Sub Portal de Transparencia Gubernamental</t>
  </si>
  <si>
    <t>1.Elaborar y difundir matriz que defina las responsabilidades, dirección responsable y periodicidad de entrega de los requerimientos en el portal de transparencia institucional</t>
  </si>
  <si>
    <t>2. Recopilar las informaciones con las áreas competentes</t>
  </si>
  <si>
    <t xml:space="preserve">Dirección Jurídica, Dirección de Recursos Humanos, Dirección de Planificación, Dirección Financiera, Dirección Administrativa </t>
  </si>
  <si>
    <t>3. Actualizar el portal de transparencia con las informaciones recabadas</t>
  </si>
  <si>
    <t>OAI-003</t>
  </si>
  <si>
    <t>Respuesta oportuna a las quejas, reclamaciones y denuncias canalizadas a través del SNAC-311</t>
  </si>
  <si>
    <t>% de respuestas a las quejas, reclamaciones y denuncias del sistema 311</t>
  </si>
  <si>
    <t>Correos, Link de publicación del informe</t>
  </si>
  <si>
    <t>1. Tramitar las novedades recibidas a las áreas competentes</t>
  </si>
  <si>
    <t xml:space="preserve">Todas las áreas organizacionales </t>
  </si>
  <si>
    <t xml:space="preserve">2. Dar seguimiento a las áreas con novedades activas </t>
  </si>
  <si>
    <t>3. Dar respuesta oportuna a las novedades recibidas</t>
  </si>
  <si>
    <t>4. Elaborar y publicar oportunamente informe estadístico trimestral del sistema 3-1-1</t>
  </si>
  <si>
    <t xml:space="preserve"> Mejoradas las condiciones de accesibilidad en los espacios de atención al público</t>
  </si>
  <si>
    <t>Infraestructura física de zonas de servicios mejoradas</t>
  </si>
  <si>
    <t>DA-001</t>
  </si>
  <si>
    <t>Zonas de servicios en funcionamiento</t>
  </si>
  <si>
    <t># de mantenimientos preventivos y remozamientos realizados</t>
  </si>
  <si>
    <t>Formularios FO-FIN-06, FO-ADMI-04, FO-SEGE-07, FO-SEGE-8, Bitacora FO-SEGE-01 Y FO-SEGE-06, Informes y formulario FO-SEGE-12</t>
  </si>
  <si>
    <t>1. Realizar levantamiento de condiciones de infraestructura a centros y oficinas de la institución</t>
  </si>
  <si>
    <t>Dirección Administrativa / Departamento de Servicios Generales</t>
  </si>
  <si>
    <t>Departamento de Compras</t>
  </si>
  <si>
    <t>2. Realizar plan de manteniemiento y remozamientos en zonas de servicios del programa</t>
  </si>
  <si>
    <t>3. Implementar plan de remozamiento programado.</t>
  </si>
  <si>
    <t>4. Implementar plan de mantenimiento programado.</t>
  </si>
  <si>
    <t>DA-002</t>
  </si>
  <si>
    <t xml:space="preserve">Unidades vehiculares en funcionamiento </t>
  </si>
  <si>
    <t># de mantenimientos preventivos realizados</t>
  </si>
  <si>
    <t xml:space="preserve"> Informe del plan y seguimiento, Levantamientos físicos firmados y sellados </t>
  </si>
  <si>
    <t xml:space="preserve">1. Realizar Levantamiento fisicos a unidades vehiculares. </t>
  </si>
  <si>
    <t xml:space="preserve">Dirección Administrativa / Departamento de Transportación </t>
  </si>
  <si>
    <t>2. Realizar plan de mantenimientos preventivos y correctivos.</t>
  </si>
  <si>
    <t>3. Implementar plan de mantenimientos a unidades vehiculares programado.</t>
  </si>
  <si>
    <t xml:space="preserve">Fortalecida la capacidad de gestión institucional </t>
  </si>
  <si>
    <t>DTD-001</t>
  </si>
  <si>
    <t xml:space="preserve"> Procesos institucionales automatizados </t>
  </si>
  <si>
    <t>% de procesos automatizados según planificación</t>
  </si>
  <si>
    <t>Documento final de resultados de levantamiento, Capturas, Correos, Resultados encuesta de satisfacción o constacia de recibido conforme</t>
  </si>
  <si>
    <t>1. Realizar levantamiento de detección de necesidades de automatización en todas las áreas del programa.</t>
  </si>
  <si>
    <t>2. Realizar un plan de automatización institucional basado en las necesidades levantadas</t>
  </si>
  <si>
    <t>Dirección de Planificación y Desarrollo / Dirección Financiera</t>
  </si>
  <si>
    <t>3. Desarrollar el diseño de la solución a los procesos por automatizar, considerando las prioridades de la institución.</t>
  </si>
  <si>
    <t>4.Realizar validación de solución en acompañamiento con las áreas solicitantes.</t>
  </si>
  <si>
    <t xml:space="preserve">5. Elaborar  informe de progreso y documentación de los procesos automatizados. </t>
  </si>
  <si>
    <t>6.Entrega de solución y documentación de proceso automatizado.</t>
  </si>
  <si>
    <t>DTD-002</t>
  </si>
  <si>
    <t>Infraestructura Tecnológica en funcionamiento</t>
  </si>
  <si>
    <t># de mantenimientos preventivos y correctivos a la infraestrucutura tecnológica realizados</t>
  </si>
  <si>
    <t>Plan de mantenimiento TIC firmado y sellado, Reporte de mantenimiento firmado y sellado, Calendario de mantenimientos al centro de datos firmado y sellado, capturas del sistema, Reporte de mantenimiento centro de datos firmado y sellado</t>
  </si>
  <si>
    <t>1. Elaborar un plan de acción detallado con cronograma y prioridades (por sede y tipo de mantenimiento).</t>
  </si>
  <si>
    <t>2. Gestionar adquisición o actualización de  insumos/equipos requeridos</t>
  </si>
  <si>
    <t xml:space="preserve">Dirección Administrativa </t>
  </si>
  <si>
    <t xml:space="preserve">3. Realizar mantenimiento programado al centro de datos </t>
  </si>
  <si>
    <t>4. Instalación, configuración y puesta en funcionamiento del nuevo antivirus en los equipos de la institución.</t>
  </si>
  <si>
    <t>5.Configuración Firewall (VPN site-site/política de seguridad) en las delegaciones / oficinas provinciales</t>
  </si>
  <si>
    <t xml:space="preserve">6.Elaborar un calendario de los mantenimientos al centro de datos </t>
  </si>
  <si>
    <t>7. Realizar mantenimiento preventivos y correctivos a la infraestrucutura</t>
  </si>
  <si>
    <t>DTD-003</t>
  </si>
  <si>
    <t>Institución recertificada en normativas del ciclo de madurez OGTIC</t>
  </si>
  <si>
    <t># de re-certificaciones  OGTIC logradas</t>
  </si>
  <si>
    <t>Informe diagnóstico, Informe de auditoría, Certificaciones, Correos</t>
  </si>
  <si>
    <t>1. Solicitar a OGTIC el inicio del proceso de acompañamiento técnico para las 4 normas</t>
  </si>
  <si>
    <t>2.  Revisar el estado actual de cumplimiento para cada norma: A2, E1, A3, A4 (autoanálisis y brechas).</t>
  </si>
  <si>
    <t>3.  Recolectar y organizar las evidencias requeridas (políticas, capturas, publicaciones, etc.).</t>
  </si>
  <si>
    <t>4. Realizar ajustes técnicos o documentales en caso de brechas detectadas.</t>
  </si>
  <si>
    <t>5.  Entregar oportunamente las evidencias completas a OGTIC para cada norma.</t>
  </si>
  <si>
    <t>6. - Obtener y publicar formalmente las recertificaciones emitidas (NORTIC A2 de portales, NORTIC E1 de redes sociales, NORTIC A3 De datos abiertos, NORTIC A4 de interoperabilidad)</t>
  </si>
  <si>
    <t xml:space="preserve">Mejorada la seguridad informática y capacidad tecnológica de la institución </t>
  </si>
  <si>
    <t>DTD-004</t>
  </si>
  <si>
    <t>Mecanismos de seguimiento a solicitudes internas implementados</t>
  </si>
  <si>
    <t># Sistema de ticket implementado</t>
  </si>
  <si>
    <t>Informe de levantamiento, correo de validación de instalación</t>
  </si>
  <si>
    <t>1. Levantamiento de necesidades de cada área</t>
  </si>
  <si>
    <t>Direcciòn Administrativa, Dirección Jurídica, Departamento de Calidad, Dirección de  Comunicaciones</t>
  </si>
  <si>
    <t>2. Identificar los campos obligatorios, plantillas o requisitos del sistema</t>
  </si>
  <si>
    <t>3. Instalación y configuración para Dirección Administrativa, Dirección de comunicación, Dirección Juridica y Departamento de Calidad</t>
  </si>
  <si>
    <t>DTD-005</t>
  </si>
  <si>
    <t>Sistemas y Servicios TIC en funcionamiento</t>
  </si>
  <si>
    <t># de Sistemas y Servicios TIC renovados</t>
  </si>
  <si>
    <t>Informe diagnóstico, Reporte de implementacion, Certificaciones, Correos</t>
  </si>
  <si>
    <t xml:space="preserve">1. Preparación y validación de requerimientos técnicos de los servicios TIC. </t>
  </si>
  <si>
    <t>2. Solicitar y obtener aprobación de la OGTIC para certificación de servicos TIC.</t>
  </si>
  <si>
    <t>Dirección de Planificación y Desarrollo / Dirección Administrativa</t>
  </si>
  <si>
    <t>3. Actualización o implementación de sistemas de trabajo remoto, monitoreo, ciberseguridad y servicios TIC (DeskTime, UptimeRobot, SSL/TLS, monitoreo y alertas, FortiMail).</t>
  </si>
  <si>
    <t>4. Implementación o actualización de soluciones de respaldo y recuperación (Veeam Backup – Google Cloud).</t>
  </si>
  <si>
    <t>5. Implementación de herramientas de seguridad y gestión técnica (Vuln247 para vulnerabilidades y Vicarius para gestión de parches).</t>
  </si>
  <si>
    <t>Incrementada la capacidad de defensa proactiva ante posibles ataques cibernéticos</t>
  </si>
  <si>
    <t>DTD-006</t>
  </si>
  <si>
    <t>Seguridad cibernética evaluada</t>
  </si>
  <si>
    <t># de pruebas de seguridad realizadas</t>
  </si>
  <si>
    <t>Contrato, Captura de sistemas, Informe final de evaluación firmado y sellado</t>
  </si>
  <si>
    <t>1. Contratar o coordinar con proveedor especializado para la ejecución del pentesting</t>
  </si>
  <si>
    <t xml:space="preserve">Direcciòn Administrativa </t>
  </si>
  <si>
    <t>2.  Ejecutar la prueba de pentesting</t>
  </si>
  <si>
    <t>3. Realizar informe final de hallazgos y recomendaciones</t>
  </si>
  <si>
    <t>DPD-004</t>
  </si>
  <si>
    <t>Autoevaluación Modelo (CAF) aprobada</t>
  </si>
  <si>
    <t># de sub-indicadores de la autoevaluación CAF debidamente completados</t>
  </si>
  <si>
    <t>Autodiagnóstico CAF, Plan de Mejora e Memoria de CAF, 1 er Informe de Avance al Plan de Mejora y 2do Informe de Plan de Mejora 2026.</t>
  </si>
  <si>
    <t>1. Solicitar las informaciones a  las áreas evaluadas en el CAF</t>
  </si>
  <si>
    <t>Dirección de Recursos Humanos, Dirección de Transformación Digital, Dirección de Comunicaciones, Oficina de Acceso a  la Información, Dirección Jurídica, Departamento de Articulación, Dirección General</t>
  </si>
  <si>
    <t>2. Elaborar y remitir autodiagnóstico CAF</t>
  </si>
  <si>
    <t>3. Elaborar y remitir informe CAF-2026</t>
  </si>
  <si>
    <t>Dirección de Comunicación</t>
  </si>
  <si>
    <t>4. Elaborar Plan de Mejora CAF 2026 y remitir al MAP para carga</t>
  </si>
  <si>
    <t>5.  Elaborar 1er Informe de Avance del Plan CAF 2026</t>
  </si>
  <si>
    <t>6. Elaborar 2do Informe de Plan de Mejora CAF 2026</t>
  </si>
  <si>
    <t>DPD-005</t>
  </si>
  <si>
    <t>Gestión Institucional Monitoreada y Evaluada</t>
  </si>
  <si>
    <t># de informes de seguimiento y evaluación elaborados y publicados</t>
  </si>
  <si>
    <t>Documento de informe firmado y sellado, Reporte de revisión evidencias, Documento de memoria elaborado, Captura de SAMI de carga de documento</t>
  </si>
  <si>
    <t>1. Revisar las evidencias de logros cargadas al SIPS por todas las áreas</t>
  </si>
  <si>
    <t xml:space="preserve"> 2. Enviar a las áreas la retroalimentación sobre la revisión de evidencias</t>
  </si>
  <si>
    <t>3. Elaborar y remitir informes de monitoreo a la planificación para toma de decisiones (trimestral, semestral y anual)</t>
  </si>
  <si>
    <t>4. Solicitar a las áreas sustantivas información complementaria correspondiente para la elaboración de la memoria institucional</t>
  </si>
  <si>
    <t>Dirección de Recursos Humanos, Dirección de Transformación Digital, Dirección de Comunicaciones, Oficina de Acceso a  la Información, Dirección Jurídica, Departamento de Articulación, Dirección Administrativa, Dirección Financiera</t>
  </si>
  <si>
    <t>5. Realizar y cargar informe de la memoria anual</t>
  </si>
  <si>
    <t>DPD-006</t>
  </si>
  <si>
    <t># de informes de ejecución física y financiera elaborados y publicados</t>
  </si>
  <si>
    <t>1. Revisar las evidencias de ejecucion cargadas al SIPS por todas las áreas</t>
  </si>
  <si>
    <t>2. Elaborar informes de ejecucion fisica financiera (trimestral, semestral y anual)</t>
  </si>
  <si>
    <t>3. Cargar informes y evidencias a la plataforma SIGEF</t>
  </si>
  <si>
    <t>4. Remitir informes a la OAI</t>
  </si>
  <si>
    <t>DPD-007</t>
  </si>
  <si>
    <t>Boletín Estadístico elaborado y publicado</t>
  </si>
  <si>
    <t># boletines estadísticos publicados</t>
  </si>
  <si>
    <t xml:space="preserve">Documento de boletín firmado y sellado, base de datos Correo de Remisión OAI </t>
  </si>
  <si>
    <t>1.  Recopilar las informaciones estadísticas pertinentes de las áreas responsables</t>
  </si>
  <si>
    <t>2. Validar y depurar los datos recopilados para asegurar su calidad y consistencia</t>
  </si>
  <si>
    <t>3. Analizar los datos y elaborar los gráficos, tablas y resúmenes necesarios</t>
  </si>
  <si>
    <t>4. Redactar y remitir a OAI boletín estadístico aprobado</t>
  </si>
  <si>
    <t>DPD-008</t>
  </si>
  <si>
    <t>Plan Operativo Anual 2027 aprobado</t>
  </si>
  <si>
    <t># Planes operativos aprobados</t>
  </si>
  <si>
    <t>Listado de participación de Inducción, Fotos, Correos de convocatoria a Inducción, Matriz FO-PLAN-01 firmada y sellada</t>
  </si>
  <si>
    <t xml:space="preserve">1. Realizar inducción dirigidas a las áreas sobre los lineamentos de la formulación, metodología y cronograma </t>
  </si>
  <si>
    <t>Dirección de Planificación y Desarrollo / Departamento de Formulación, Evaluación y Monitoreo de PPP</t>
  </si>
  <si>
    <t>2. Brindar apoyo técnico a las áreas durante el proceso de formulación</t>
  </si>
  <si>
    <t>3. Consolidar y realizar validación interna de la propuesta de planes por las áreas (versión preliminar)</t>
  </si>
  <si>
    <t>4. Realizar ajustes a la planificación operativa 2027 basado en el presupuesto aprobado</t>
  </si>
  <si>
    <t>5. Socializar con la MAE POA 2027 a fines de aprobación y publicación</t>
  </si>
  <si>
    <t>DPD-009</t>
  </si>
  <si>
    <t>Plan Anual de Compras  y Contrataciones 2027 aprobados</t>
  </si>
  <si>
    <t># de planes de compras aprobados</t>
  </si>
  <si>
    <t>Matriz FO-PLAN-12 sobre presupuesto, Listado de asistencias, Correos, Plan Anual de Compras y Contrataciones firmado y sellado</t>
  </si>
  <si>
    <t>1. Realizar consolidación de las informaciones recabadas en el formulario FO-PLAN-12 sobre presupuesto</t>
  </si>
  <si>
    <t>2. Realizar mesa de trabajo con áreas sustantivas para análisis de viabilidad del presupuesto detectada requerido</t>
  </si>
  <si>
    <t>Dirección Financiera, Dirección Administrativa</t>
  </si>
  <si>
    <t>3. Remitir a Dirección Financiera presupuesto operativo preliminar 2027 a fines de la formulación del presupuesto institucional</t>
  </si>
  <si>
    <t>4. Realizar ajustes a la planificación de las compras 2027 basado en el presupuesto aprobado</t>
  </si>
  <si>
    <t>5. Registrar correctamente en matriz del PACC determinada por la DGCP para fines de aprobación y publicación</t>
  </si>
  <si>
    <t>Plan de implementación de evaluación de desempeño institucional elaborado</t>
  </si>
  <si>
    <t>DPD-010</t>
  </si>
  <si>
    <t>Plan de Evaluación de Desempeño Institucional implementado</t>
  </si>
  <si>
    <t>%  de avance en la implementación del Plan de Evaluación de Desempeño institucional</t>
  </si>
  <si>
    <t>Plan EDI documentado y firmado, Reporte de Resultados, Correos</t>
  </si>
  <si>
    <t>1. Coordinar con áreas sustantivas a fines de definir plan de acción de cada sistema e indicadores que conforman la EDI</t>
  </si>
  <si>
    <t>Dirección Financiera, Dirección Administrativa, Departamento de Género, Oficina de Acceso a la Información, Dirección de Transformación Digital, Dirección de Recursos Humanos</t>
  </si>
  <si>
    <t>2. Documentar plan EDI a fines de aprobación y difusión</t>
  </si>
  <si>
    <t>3. Monitorear cumplimiento del plan definido a fines de medir sus avances e identificar desvíos</t>
  </si>
  <si>
    <t>Dirección de Planificación y Desarrollo / División de Monitoreo y Evaluación</t>
  </si>
  <si>
    <t>DPD-011</t>
  </si>
  <si>
    <t>Informes del Buzón de Quejas, Sugerencias y Felicitaciones realizado y publicado</t>
  </si>
  <si>
    <t># de informes de buzón realizado</t>
  </si>
  <si>
    <t>Documento de informe firmado, sellado y difundido, Matriz de QSF actualizada, Correos</t>
  </si>
  <si>
    <t>1. Actualizar semanalmente la matriz de control de QSF (FO-SGI-24 )</t>
  </si>
  <si>
    <t>Dirección de Planificación y Desarrollo / División de Estadística</t>
  </si>
  <si>
    <t xml:space="preserve">2. Notificar a las partes involucradas las quejas o sugerencias detectadas a fines de su gestión </t>
  </si>
  <si>
    <t xml:space="preserve">3. Realizar y publicar informe del buzón QSF con las informaciones levantadas en el mes </t>
  </si>
  <si>
    <t>DPD-012</t>
  </si>
  <si>
    <t>Encuestas de monitoreo a la gestión operativa y a los resultados del programa aplicadas</t>
  </si>
  <si>
    <t># de informes de resultados de encuestas aplicadas</t>
  </si>
  <si>
    <t>Ficha metodológica, Informes de resultados, correos</t>
  </si>
  <si>
    <t>1. Realizar ficha técnica de la encuesta de satisfacción a la ciudadanía</t>
  </si>
  <si>
    <t>2. Aplicar encuesta, procesar los datos y realizar informe de resultados  encuesta de satisfacción a ciudadanía</t>
  </si>
  <si>
    <t>3. Realizar ficha técnica de la encuesta de satisfacción a aliados</t>
  </si>
  <si>
    <t>4. Aplicar encuesta, procesar los datos y realizar informe de resultados de encuestas a aliados</t>
  </si>
  <si>
    <t>5. Solicitar evaluaciones de cierre de curso en los CSCS</t>
  </si>
  <si>
    <t>6. Procesar los datos y realizar informe de resultados de encuesta de satisfacción a CSCS</t>
  </si>
  <si>
    <t>7. Realizar ficha técnica de la encuesta de línea base PEI aplicada a hogares del programa</t>
  </si>
  <si>
    <t xml:space="preserve">8. Aplicar encuesta, procesar los datos y realizar informe de resultados de encuestas de línea base PEI </t>
  </si>
  <si>
    <t xml:space="preserve">9. Realizar ficha técnica de la encuesta de percepción de la fusión entre ADESS y Supérate en la ciudadanía </t>
  </si>
  <si>
    <t>10. Aplicar encuesta, procesar los datos y realizar informe de resultados de encuestas de percepción</t>
  </si>
  <si>
    <t>Garantizada la gestión adecuada y buenas prácticas de los comercios adscritos a la RAS</t>
  </si>
  <si>
    <t>DRAS-001</t>
  </si>
  <si>
    <r>
      <rPr>
        <sz val="12"/>
        <color rgb="FF000000"/>
        <rFont val="Tahoma"/>
        <family val="2"/>
      </rPr>
      <t xml:space="preserve">
</t>
    </r>
    <r>
      <rPr>
        <sz val="14"/>
        <color rgb="FF000000"/>
        <rFont val="Times New Roman"/>
        <family val="1"/>
      </rPr>
      <t xml:space="preserve">
Comercios adheridos a la Red de Abastecimiento Social (RAS) comprometidos con el régimen ético</t>
    </r>
  </si>
  <si>
    <t>% comercios adheridos a la RAS comprometidos con el régimen ético</t>
  </si>
  <si>
    <t>100%</t>
  </si>
  <si>
    <t xml:space="preserve"> Base de datos de levantamiento a Comercios, Listado de Asistencia a Capacitaciones, Informe de Encuesta de Satisfacción firmado y sellado, Correos de convocatorias solitadas, Reporte de CRM, Plan de capacitaciones a comercios </t>
  </si>
  <si>
    <t>1- Realizar levantamiento de comercios adheridos a la Red de Abastecimiento Social (RAS) a capacitar</t>
  </si>
  <si>
    <t>Dirección de Red de Abastecimiento Social (RAS)</t>
  </si>
  <si>
    <t>1</t>
  </si>
  <si>
    <t>2- Gestionar la programación y logística de las capacitaciones a implementar.</t>
  </si>
  <si>
    <t>3- Gestionar la difusión para la convocatoria de las capacitaciones a realizar</t>
  </si>
  <si>
    <t xml:space="preserve">4- Impartir talleres de inducción y buenas prácticas según reglamento RAS a los comercios adheridos planificados </t>
  </si>
  <si>
    <t>5. Gestionar la firma del acuerdo de compromiso ético.</t>
  </si>
  <si>
    <t>6. Aplicar encuesta de satisfacción a los comercios capacitados y actualizar los resultados obtenidos en el CRM</t>
  </si>
  <si>
    <t xml:space="preserve">7. Elaborar informe de resultados de la Encuesta de Capacitación a Comercios Adheridos </t>
  </si>
  <si>
    <t>DRAS-002</t>
  </si>
  <si>
    <t>Comercios Adheridos a la Red de Abastecimiento Social (RAS)</t>
  </si>
  <si>
    <t xml:space="preserve">% de cobertura de comercios adheridos en la RAS según criterios </t>
  </si>
  <si>
    <t>PENDIENTE DEFINIR COBERTURA</t>
  </si>
  <si>
    <t xml:space="preserve"> Base de datos de levantamiento a Comercios, Listado de Asistencia a Capacitaciones, Informe de Encuesta de Satisfacción firmado y sellado, Correos de convocatorias solitadas, Reporte de CRM</t>
  </si>
  <si>
    <t>1. Realizar mapeo de comercios y oferta disponible en el territorio, considerando la distribución geográfica de los hogares beneficiarios según el Reglamento de la RAS.</t>
  </si>
  <si>
    <t xml:space="preserve">2. Realizar difusiones en territorios con necesidad de adhesión de comercios. </t>
  </si>
  <si>
    <t>3. Gestionar las solicitudes de adhesión de los comercios a la Red de Abastecimiento Social (RAS), basado en las necesidades detectadas.</t>
  </si>
  <si>
    <t xml:space="preserve">4. Completar la "Matriz Requerimiento de Depuración de Comercios (DC-RAS-01)". </t>
  </si>
  <si>
    <t xml:space="preserve">5. Elaborar el cronograma operativo de depuración a comercios en zonas con brechas de cobertura </t>
  </si>
  <si>
    <t xml:space="preserve">6. Ejecutar operativo de depuración a comercios zonas con brechas de cobertura </t>
  </si>
  <si>
    <t>7. Elaborar el informe de resultados obtenidos en los operativos de depuración</t>
  </si>
  <si>
    <t>8. Realizar el análisis de factibilidad y ponderación de los comercios preseleccionados.</t>
  </si>
  <si>
    <t>9. Suministrar base de datos de comercios aprobados a las EIF para ejecutar adhesión.</t>
  </si>
  <si>
    <t>10. Actualizar el estatus de los comercios en el CRM.</t>
  </si>
  <si>
    <t>11. Dar seguimiento a las Entidades Financieras sobre las adhesiones solicitadas.</t>
  </si>
  <si>
    <t>12. Adherir comercios a la RAS.</t>
  </si>
  <si>
    <t>13. Reporte de cobertura de comercios adheridos</t>
  </si>
  <si>
    <t>Aumentada la eficiencia en la gestión de subsidios sociales</t>
  </si>
  <si>
    <t>Comercios Adheridos a la RAS Supervisados</t>
  </si>
  <si>
    <t>DRAS-003</t>
  </si>
  <si>
    <t>Comercios Supervisados que cumplen con el reglamento de la RAS</t>
  </si>
  <si>
    <t># Comercios Supervisados</t>
  </si>
  <si>
    <t>2,000</t>
  </si>
  <si>
    <t>Plan de Supervisión Anual 2026 firmado y sellado, Informes de hallazgos firmado y sellado.</t>
  </si>
  <si>
    <t>1.Elaborar Plan Anual de Supervisión de comercios</t>
  </si>
  <si>
    <t>2. Ejecutar Plan Anual de Supervisión de comercios</t>
  </si>
  <si>
    <t>3. Elaborar Informe de Hallazgos de comercios supervisados.</t>
  </si>
  <si>
    <t>DF-002</t>
  </si>
  <si>
    <t xml:space="preserve">
Acredictaciòn de los fondos de los programas de subsidios sociales a los beneficiarios.</t>
  </si>
  <si>
    <t>%  de nóminas pagadas</t>
  </si>
  <si>
    <t>Nominas tramitadas de pagos a subsidios</t>
  </si>
  <si>
    <t>1. Remitir relación de los BTH a ser incluidos o excluidos en la Nómina.</t>
  </si>
  <si>
    <t>Dirección Financiera/ Departamento de Control de Subsidio</t>
  </si>
  <si>
    <t>Programa/SBTH</t>
  </si>
  <si>
    <t>2. Verificar inclusión y exclusión de los BTH de acuerdo a los criterios establecidos en la Política de Operación 6.3</t>
  </si>
  <si>
    <t>3. Autorizar y firma informe</t>
  </si>
  <si>
    <t>Dirección Operaciones / Departamento Servicio al beneficiario</t>
  </si>
  <si>
    <t>Dirección de Transmisión Digital</t>
  </si>
  <si>
    <t>4. Recibir informe autorizado por el Director(a) de Operaciones y todos los soportes de la nómina definidos en la política 6.7</t>
  </si>
  <si>
    <t>5. Remitir dicho informe al Analista de Control de Subsidios para fines de unificación</t>
  </si>
  <si>
    <t>6. Remitir a tecnología las fechas de pago.</t>
  </si>
  <si>
    <t>7. Unificar, generar y cuadrar los reportes resultantes de la unificación de la nómina</t>
  </si>
  <si>
    <t>9. Remision de tramites y reporte consolidado de nomina</t>
  </si>
  <si>
    <t xml:space="preserve">10. Aprueba tramite de  NUSS </t>
  </si>
  <si>
    <t>11. Subir al DATASYNC archivos de nominas por entidad financiera y por subsidio, para fines de validacion y pago.</t>
  </si>
  <si>
    <t>12. Enviar correo y resumen de nóminas por subsidio y entidad financiera para validacion de archivos.</t>
  </si>
  <si>
    <t>13. Elaborar comunicación formal y la remite a DIGECOG junto a NUSS, solicitando la erogación de los fondos asignados a cada Programa Social</t>
  </si>
  <si>
    <t>14. Generar Libramientos de los Subsidios</t>
  </si>
  <si>
    <t>DIGECOG</t>
  </si>
  <si>
    <t xml:space="preserve">15. Carga al Sugep (Contraloria) Libramientos recibidos de DIGECOG y aprueba </t>
  </si>
  <si>
    <t xml:space="preserve">16. Ordena Libramientos para transferencia al banco. </t>
  </si>
  <si>
    <t xml:space="preserve">17. Remitir a  la Direccion General cartas formales dirigidas a las Entidades Financieras para la acreditacion de los subsidios. </t>
  </si>
  <si>
    <t xml:space="preserve">18. Gestionar firma de cartas formales dirigidas a las Entidades Financieras para la acreditacion de los subsidios. </t>
  </si>
  <si>
    <t>19. Remitir documentos contentivos de la NUSS junto a la carta de autorización de la Dirección General a las diferentes EF para el desembolso de los fondos a las subcuentas o cuentas de los BTH</t>
  </si>
  <si>
    <t>20. Acreditan los fondos a las cuentas de cada BTH</t>
  </si>
  <si>
    <t>21. Confirmar y validar la relación de los depósitos provenientes de las EF a través de los archivos de transacciones diarias y las confirmaciones de depósitos</t>
  </si>
  <si>
    <t>DF-003</t>
  </si>
  <si>
    <t xml:space="preserve">
Gestión eficiente de  reintegros de subsidios sociales </t>
  </si>
  <si>
    <t xml:space="preserve"># Reintegros de los Subsidios Sociales Realizados </t>
  </si>
  <si>
    <t>Calendario de reintegrios firmado y sellado, Relación de subcuentas, Documento de autorización de reintegro, Correos de la gestión de reintegros, Documento de resultado de reintegros, Correos de remisión de resultados</t>
  </si>
  <si>
    <t>1. Elaborar el calendario de Reintegro</t>
  </si>
  <si>
    <t>Departamento de Control de Subsidio</t>
  </si>
  <si>
    <t>2. Colocar los archivos de transacciones diarias por entidad financiera en carpeta compratida con tecnologia</t>
  </si>
  <si>
    <t>3. Generar la relación  preliminar de las subcuentas de los BTH con los montos a ser reintegrados, tomando como base las últimas transacciones de los beneficiarios(as) tarjetahabientes.</t>
  </si>
  <si>
    <t>4. Revisar y autorizar el resultado del preliminar de reintegro generado, para su remisión a los Programas Sociales correspondientes</t>
  </si>
  <si>
    <t>5. Generar la relación  definitiva de las subcuentas de los BTH con los montos a ser reintegrados, tomando como base las últimas transacciones de los beneficiarios(as) tarjetahabientes.</t>
  </si>
  <si>
    <t>6. Remitir  la información a la Analista de Transferencias y Pago para que la misma remita a las EF</t>
  </si>
  <si>
    <t>7. Gestionar la aplicación de reintegro de los beneficiarios</t>
  </si>
  <si>
    <t>Entidades Financieras</t>
  </si>
  <si>
    <t xml:space="preserve">8. Recibir Resultado de Reintegro y verifica </t>
  </si>
  <si>
    <t xml:space="preserve">9. Enviar Resultado a la DAF </t>
  </si>
  <si>
    <t xml:space="preserve">10. Retornar a la Tesorería Nacional Fondo Reintegrados </t>
  </si>
  <si>
    <t>11. Se le envia a los programas un archivo con el resultado de reintrego por subsidios.</t>
  </si>
  <si>
    <t>Mejorada la cohesión territorial</t>
  </si>
  <si>
    <t>DASF-025</t>
  </si>
  <si>
    <t xml:space="preserve">Estrategia de desarrollo territorial diseñada </t>
  </si>
  <si>
    <t xml:space="preserve"># Estrategia de desarrollo territorial diseñada </t>
  </si>
  <si>
    <t>Informe diagnóstico, Minutas de reuniones, Correos, Documento oficial de la estratégica territorial validado y difundido.</t>
  </si>
  <si>
    <t>1. Identificar brechas y oportunidades de articulación entre programas y servicios en el territorio según planes de desarrollo municipal (fase diagnóstica)</t>
  </si>
  <si>
    <t>Departamento de Gestión Comunitaria y Cultura de Paz</t>
  </si>
  <si>
    <t>Dirección de Planificación y Desarrollo, Dirección de Acompañamiento Socio Familiar, Dirección de Superación Económica, Departamento de Articulación</t>
  </si>
  <si>
    <t>2. Realizar encuentros participativos con actores clave (gobierno local, instituciones, comunidad).</t>
  </si>
  <si>
    <t>3. Sistematizar aportes y recomendaciones de los actores territoriales.</t>
  </si>
  <si>
    <t>4. Definir objetivos alineados a la visión estratégica del programa y mecanismos de articulación a implementar</t>
  </si>
  <si>
    <t xml:space="preserve">5. Someter la estrategia a revisión por parte de actores claves </t>
  </si>
  <si>
    <t>6. Ajustar el documento y entrega final con las partes interesadas</t>
  </si>
  <si>
    <t xml:space="preserve">Monitoreado oportunamente el uso de los subsidios sociales </t>
  </si>
  <si>
    <t xml:space="preserve"> Sistema de análisis y optimización de subsidios implementado</t>
  </si>
  <si>
    <t>DPD-013</t>
  </si>
  <si>
    <t>Informe técnico de optimización de subsidios para la toma de decisiones elaborados y difundidos</t>
  </si>
  <si>
    <t># de informes de análisis de subsidios elaborados y difundidos</t>
  </si>
  <si>
    <t>Correos, Documentos de análisis de subsidios</t>
  </si>
  <si>
    <t xml:space="preserve">1. Solicitar información de reintegro de fondos de los subsidios y uso de subsidios </t>
  </si>
  <si>
    <t>Dirección Financiera, Dirección Operaciones</t>
  </si>
  <si>
    <t>2. Realizar análisis de los fondos reintegrados en los diferentes subsidios y patrones de uso por parte de los hogares</t>
  </si>
  <si>
    <t>3. Elaborar y difundir reporte de análisis identificando brechas para soporte en la toma de decisiones</t>
  </si>
  <si>
    <t xml:space="preserve"> Fortalecida la planificación y control del gasto para un uso eficiente de los recursos</t>
  </si>
  <si>
    <t>Tablero interactivo de monitoreo y control del presupuesto institucional implementado</t>
  </si>
  <si>
    <t>DPD-014</t>
  </si>
  <si>
    <t>Tablero interactivo de monitoreo presupuestario, cumplimiento operativo y estadísticas institucionales implementado</t>
  </si>
  <si>
    <t>Tablero en funcionamiento</t>
  </si>
  <si>
    <t>Documento explicativo diseño y alcance de tablero, Captura de pantalla tablero en funcionamiento, Correos</t>
  </si>
  <si>
    <t>1. Definir el alcance funcional y la estructura del tablero interactivo, estableciendo las secciones, niveles de desagregación, indicadores clave y periodicidad de actualización.</t>
  </si>
  <si>
    <t>2. Identificar, validar y estandarizar las fuentes de información institucional.</t>
  </si>
  <si>
    <t>Dirección de Transformación Digital, SIUBEN</t>
  </si>
  <si>
    <t>3. Modelar la estructura de datos e indicadores de seguimiento.</t>
  </si>
  <si>
    <t>4. Diseñar la arquitectura visual y funcional del tablero interactivo.</t>
  </si>
  <si>
    <t>5.Documentar, publicar y poner en operación el tablero interactivo.</t>
  </si>
  <si>
    <t xml:space="preserve">Dirección de Planificación y Desarrollo </t>
  </si>
  <si>
    <t xml:space="preserve">Provincias sensibilizadas sobre cuidados como actividad económica y responsabilidad compartida en coordinación con actores de la sociedad civil </t>
  </si>
  <si>
    <t># de Provincias alcanzadas con sensibilizaciones sobre cuidados</t>
  </si>
  <si>
    <t>6. Realizar sensibilizaciones sobre cuidados al personal de la DDSS</t>
  </si>
  <si>
    <t>4. Realizar encuentros de sensibilización sobre cuidados con las provincias priorizadas</t>
  </si>
  <si>
    <t>7. Diseñar el Directorio de servicios y prestadores de Cuidados</t>
  </si>
  <si>
    <t>Familias en situacion de vulnerabilidad social debido a la violencia basada en genero acompañadas desde un abordaje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</si>
</sst>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"/>
    <numFmt numFmtId="165" formatCode="_(* #,##0_);_(* \(#,##0\);_(* &quot;-&quot;??_);_(@_)"/>
  </numFmts>
  <fonts count="3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theme="0"/>
      <name val="Tahoma"/>
      <family val="2"/>
    </font>
    <font>
      <b/>
      <sz val="12"/>
      <color rgb="FF000000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4"/>
      <color rgb="FF000000"/>
      <name val="Tahoma"/>
      <family val="2"/>
    </font>
    <font>
      <sz val="12"/>
      <color rgb="FFFF0000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4"/>
      <color rgb="FF000000"/>
      <name val="Tahoma"/>
      <family val="2"/>
    </font>
    <font>
      <sz val="14"/>
      <color rgb="FF000000"/>
      <name val="Times New Roman"/>
      <family val="1"/>
    </font>
    <font>
      <b/>
      <sz val="11"/>
      <color rgb="FFFFFFFF"/>
      <name val="Tahoma"/>
      <family val="2"/>
    </font>
    <font>
      <sz val="11"/>
      <color rgb="FF000000"/>
      <name val="Tahoma"/>
      <family val="2"/>
    </font>
    <font>
      <b/>
      <sz val="11"/>
      <color rgb="FF00B0F0"/>
      <name val="Tahoma"/>
      <family val="2"/>
    </font>
    <font>
      <sz val="11"/>
      <color rgb="FFFFFFFF"/>
      <name val="Tahoma"/>
      <family val="2"/>
    </font>
    <font>
      <b/>
      <sz val="11"/>
      <color theme="0"/>
      <name val="Tahoma"/>
      <family val="2"/>
    </font>
    <font>
      <sz val="14"/>
      <color theme="1"/>
      <name val="Tahoma"/>
      <family val="2"/>
    </font>
    <font>
      <sz val="11"/>
      <color theme="1"/>
      <name val="Tahoma"/>
      <family val="2"/>
    </font>
    <font>
      <sz val="13"/>
      <color theme="1"/>
      <name val="Tahoma"/>
      <family val="2"/>
    </font>
    <font>
      <i/>
      <sz val="11"/>
      <color theme="1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i/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rgb="FFFF0000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rgb="FF1F38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002060"/>
      </patternFill>
    </fill>
    <fill>
      <patternFill patternType="solid">
        <fgColor theme="8" tint="-0.499984740745262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000000"/>
      </patternFill>
    </fill>
    <fill>
      <patternFill patternType="solid">
        <fgColor rgb="FF203764"/>
        <bgColor rgb="FF002060"/>
      </patternFill>
    </fill>
    <fill>
      <patternFill patternType="solid">
        <fgColor rgb="FF203764"/>
        <bgColor rgb="FFBDD6EE"/>
      </patternFill>
    </fill>
    <fill>
      <patternFill patternType="solid">
        <fgColor rgb="FF203764"/>
        <bgColor rgb="FF1F3864"/>
      </patternFill>
    </fill>
    <fill>
      <patternFill patternType="solid">
        <fgColor rgb="FFD9E1F2"/>
        <bgColor rgb="FFFF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6"/>
    <xf numFmtId="0" fontId="2" fillId="0" borderId="6"/>
    <xf numFmtId="9" fontId="2" fillId="0" borderId="6" applyFont="0" applyFill="0" applyBorder="0" applyAlignment="0" applyProtection="0"/>
    <xf numFmtId="43" fontId="2" fillId="0" borderId="6" applyFont="0" applyFill="0" applyBorder="0" applyAlignment="0" applyProtection="0"/>
    <xf numFmtId="44" fontId="2" fillId="0" borderId="6" applyFont="0" applyFill="0" applyBorder="0" applyAlignment="0" applyProtection="0"/>
    <xf numFmtId="0" fontId="3" fillId="0" borderId="6"/>
    <xf numFmtId="0" fontId="11" fillId="0" borderId="6"/>
  </cellStyleXfs>
  <cellXfs count="1102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7" fillId="0" borderId="6" xfId="0" applyFont="1" applyBorder="1"/>
    <xf numFmtId="3" fontId="6" fillId="0" borderId="9" xfId="1" applyNumberFormat="1" applyFont="1" applyBorder="1" applyAlignment="1">
      <alignment horizontal="center" vertical="center"/>
    </xf>
    <xf numFmtId="3" fontId="6" fillId="0" borderId="20" xfId="1" applyNumberFormat="1" applyFont="1" applyBorder="1" applyAlignment="1">
      <alignment horizontal="center" vertical="center" wrapText="1"/>
    </xf>
    <xf numFmtId="3" fontId="8" fillId="8" borderId="1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17" borderId="3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/>
    <xf numFmtId="9" fontId="4" fillId="0" borderId="31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17" borderId="38" xfId="0" applyFont="1" applyFill="1" applyBorder="1" applyAlignment="1">
      <alignment vertical="center" wrapText="1"/>
    </xf>
    <xf numFmtId="0" fontId="7" fillId="16" borderId="6" xfId="0" applyFont="1" applyFill="1" applyBorder="1" applyAlignment="1">
      <alignment vertical="center"/>
    </xf>
    <xf numFmtId="0" fontId="9" fillId="16" borderId="56" xfId="0" applyFont="1" applyFill="1" applyBorder="1" applyAlignment="1">
      <alignment vertical="center"/>
    </xf>
    <xf numFmtId="3" fontId="4" fillId="0" borderId="80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9" fontId="7" fillId="0" borderId="38" xfId="0" applyNumberFormat="1" applyFont="1" applyBorder="1" applyAlignment="1">
      <alignment vertical="center"/>
    </xf>
    <xf numFmtId="0" fontId="7" fillId="0" borderId="69" xfId="0" applyFont="1" applyBorder="1" applyAlignment="1">
      <alignment vertical="center" wrapText="1"/>
    </xf>
    <xf numFmtId="9" fontId="7" fillId="17" borderId="38" xfId="0" applyNumberFormat="1" applyFont="1" applyFill="1" applyBorder="1" applyAlignment="1">
      <alignment vertical="center"/>
    </xf>
    <xf numFmtId="0" fontId="7" fillId="0" borderId="38" xfId="0" applyFont="1" applyBorder="1" applyAlignment="1">
      <alignment horizontal="left" vertical="center" wrapText="1"/>
    </xf>
    <xf numFmtId="0" fontId="7" fillId="0" borderId="69" xfId="0" applyFont="1" applyBorder="1" applyAlignment="1">
      <alignment horizontal="left" vertical="center" wrapText="1"/>
    </xf>
    <xf numFmtId="0" fontId="6" fillId="0" borderId="72" xfId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9" fontId="4" fillId="0" borderId="8" xfId="0" applyNumberFormat="1" applyFont="1" applyBorder="1" applyAlignment="1">
      <alignment horizontal="center" vertical="center"/>
    </xf>
    <xf numFmtId="0" fontId="9" fillId="16" borderId="6" xfId="0" applyFont="1" applyFill="1" applyBorder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7" fillId="18" borderId="6" xfId="0" applyFont="1" applyFill="1" applyBorder="1"/>
    <xf numFmtId="0" fontId="0" fillId="20" borderId="6" xfId="0" applyFill="1" applyBorder="1"/>
    <xf numFmtId="0" fontId="16" fillId="0" borderId="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2" fillId="15" borderId="6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/>
    </xf>
    <xf numFmtId="0" fontId="20" fillId="0" borderId="0" xfId="0" applyFont="1" applyAlignment="1">
      <alignment vertical="center"/>
    </xf>
    <xf numFmtId="9" fontId="4" fillId="0" borderId="20" xfId="0" applyNumberFormat="1" applyFont="1" applyBorder="1" applyAlignment="1">
      <alignment horizontal="center" vertical="center" wrapText="1"/>
    </xf>
    <xf numFmtId="0" fontId="20" fillId="9" borderId="6" xfId="0" applyFont="1" applyFill="1" applyBorder="1" applyAlignment="1">
      <alignment vertical="center"/>
    </xf>
    <xf numFmtId="9" fontId="4" fillId="0" borderId="27" xfId="0" applyNumberFormat="1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4" fillId="0" borderId="3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9" fontId="4" fillId="0" borderId="30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6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7" fillId="16" borderId="6" xfId="0" applyFont="1" applyFill="1" applyBorder="1" applyAlignment="1">
      <alignment vertical="center" wrapText="1"/>
    </xf>
    <xf numFmtId="49" fontId="4" fillId="0" borderId="38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3" fontId="4" fillId="0" borderId="80" xfId="0" applyNumberFormat="1" applyFont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left" vertical="center" wrapText="1"/>
    </xf>
    <xf numFmtId="9" fontId="4" fillId="0" borderId="81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7" fillId="16" borderId="6" xfId="0" applyFont="1" applyFill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31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/>
    </xf>
    <xf numFmtId="0" fontId="21" fillId="9" borderId="6" xfId="0" applyFont="1" applyFill="1" applyBorder="1" applyAlignment="1">
      <alignment vertical="center"/>
    </xf>
    <xf numFmtId="0" fontId="0" fillId="9" borderId="6" xfId="0" applyFill="1" applyBorder="1"/>
    <xf numFmtId="0" fontId="7" fillId="0" borderId="71" xfId="0" applyFont="1" applyBorder="1"/>
    <xf numFmtId="0" fontId="4" fillId="2" borderId="6" xfId="0" applyFont="1" applyFill="1" applyBorder="1"/>
    <xf numFmtId="0" fontId="4" fillId="0" borderId="6" xfId="0" applyFont="1" applyBorder="1" applyAlignment="1">
      <alignment horizontal="center"/>
    </xf>
    <xf numFmtId="0" fontId="8" fillId="8" borderId="10" xfId="0" applyFont="1" applyFill="1" applyBorder="1" applyAlignment="1">
      <alignment horizontal="center" vertical="center" wrapText="1" indent="1"/>
    </xf>
    <xf numFmtId="0" fontId="7" fillId="0" borderId="0" xfId="0" applyFont="1" applyAlignment="1">
      <alignment horizontal="center" vertical="center" indent="1"/>
    </xf>
    <xf numFmtId="0" fontId="7" fillId="22" borderId="6" xfId="0" applyFont="1" applyFill="1" applyBorder="1"/>
    <xf numFmtId="0" fontId="7" fillId="22" borderId="71" xfId="0" applyFont="1" applyFill="1" applyBorder="1"/>
    <xf numFmtId="0" fontId="7" fillId="19" borderId="0" xfId="0" applyFont="1" applyFill="1"/>
    <xf numFmtId="165" fontId="4" fillId="0" borderId="38" xfId="0" applyNumberFormat="1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165" fontId="6" fillId="0" borderId="27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20" xfId="0" applyNumberFormat="1" applyFont="1" applyBorder="1" applyAlignment="1">
      <alignment horizontal="left" vertical="center" wrapText="1"/>
    </xf>
    <xf numFmtId="165" fontId="6" fillId="0" borderId="9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70" xfId="0" applyNumberFormat="1" applyFont="1" applyBorder="1" applyAlignment="1">
      <alignment horizontal="left" vertical="center" wrapText="1"/>
    </xf>
    <xf numFmtId="0" fontId="4" fillId="0" borderId="81" xfId="0" applyFont="1" applyBorder="1" applyAlignment="1">
      <alignment vertical="center" wrapText="1"/>
    </xf>
    <xf numFmtId="165" fontId="6" fillId="0" borderId="81" xfId="4" applyNumberFormat="1" applyFont="1" applyFill="1" applyBorder="1" applyAlignment="1" applyProtection="1">
      <alignment horizontal="center" vertical="center" wrapText="1" indent="1"/>
      <protection locked="0"/>
    </xf>
    <xf numFmtId="0" fontId="4" fillId="0" borderId="17" xfId="0" applyFont="1" applyBorder="1" applyAlignment="1">
      <alignment vertical="center" wrapText="1"/>
    </xf>
    <xf numFmtId="165" fontId="6" fillId="0" borderId="11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27" xfId="0" applyNumberFormat="1" applyFont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left" vertical="center" wrapText="1"/>
    </xf>
    <xf numFmtId="165" fontId="6" fillId="0" borderId="7" xfId="4" applyNumberFormat="1" applyFont="1" applyFill="1" applyBorder="1" applyAlignment="1" applyProtection="1">
      <alignment horizontal="center" vertical="center" wrapText="1" indent="1"/>
      <protection locked="0"/>
    </xf>
    <xf numFmtId="0" fontId="4" fillId="0" borderId="17" xfId="0" applyFont="1" applyBorder="1" applyAlignment="1">
      <alignment horizontal="center" vertical="center" wrapText="1"/>
    </xf>
    <xf numFmtId="0" fontId="7" fillId="23" borderId="6" xfId="0" applyFont="1" applyFill="1" applyBorder="1"/>
    <xf numFmtId="49" fontId="4" fillId="0" borderId="81" xfId="0" applyNumberFormat="1" applyFont="1" applyBorder="1" applyAlignment="1">
      <alignment horizontal="left" vertical="center" wrapText="1"/>
    </xf>
    <xf numFmtId="9" fontId="4" fillId="0" borderId="121" xfId="0" applyNumberFormat="1" applyFont="1" applyBorder="1" applyAlignment="1">
      <alignment horizontal="center" vertical="center"/>
    </xf>
    <xf numFmtId="49" fontId="4" fillId="0" borderId="131" xfId="0" applyNumberFormat="1" applyFont="1" applyBorder="1" applyAlignment="1">
      <alignment horizontal="left" vertical="center" wrapText="1"/>
    </xf>
    <xf numFmtId="9" fontId="4" fillId="0" borderId="13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9" fontId="4" fillId="0" borderId="131" xfId="0" applyNumberFormat="1" applyFont="1" applyBorder="1" applyAlignment="1">
      <alignment horizontal="center" vertical="center" wrapText="1"/>
    </xf>
    <xf numFmtId="0" fontId="4" fillId="0" borderId="131" xfId="0" applyFont="1" applyBorder="1" applyAlignment="1">
      <alignment horizontal="center" vertical="center" wrapText="1"/>
    </xf>
    <xf numFmtId="9" fontId="4" fillId="0" borderId="64" xfId="0" applyNumberFormat="1" applyFont="1" applyBorder="1" applyAlignment="1">
      <alignment horizontal="center" vertical="center" wrapText="1"/>
    </xf>
    <xf numFmtId="49" fontId="4" fillId="0" borderId="121" xfId="0" applyNumberFormat="1" applyFont="1" applyBorder="1" applyAlignment="1">
      <alignment horizontal="left" vertical="center" wrapText="1"/>
    </xf>
    <xf numFmtId="49" fontId="4" fillId="0" borderId="120" xfId="0" applyNumberFormat="1" applyFont="1" applyBorder="1" applyAlignment="1">
      <alignment horizontal="left" vertical="center" wrapText="1"/>
    </xf>
    <xf numFmtId="9" fontId="4" fillId="0" borderId="118" xfId="0" applyNumberFormat="1" applyFont="1" applyBorder="1" applyAlignment="1">
      <alignment horizontal="center" vertical="center"/>
    </xf>
    <xf numFmtId="49" fontId="4" fillId="0" borderId="118" xfId="0" applyNumberFormat="1" applyFont="1" applyBorder="1" applyAlignment="1">
      <alignment horizontal="left" vertical="center" wrapText="1"/>
    </xf>
    <xf numFmtId="0" fontId="4" fillId="0" borderId="46" xfId="0" applyFont="1" applyBorder="1" applyAlignment="1">
      <alignment vertical="center" wrapText="1"/>
    </xf>
    <xf numFmtId="3" fontId="4" fillId="0" borderId="72" xfId="0" applyNumberFormat="1" applyFont="1" applyBorder="1" applyAlignment="1">
      <alignment horizontal="center" vertical="center"/>
    </xf>
    <xf numFmtId="0" fontId="7" fillId="23" borderId="71" xfId="0" applyFont="1" applyFill="1" applyBorder="1"/>
    <xf numFmtId="0" fontId="19" fillId="13" borderId="6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9" fontId="4" fillId="0" borderId="8" xfId="0" applyNumberFormat="1" applyFont="1" applyBorder="1" applyAlignment="1">
      <alignment horizontal="center" vertical="center" wrapText="1"/>
    </xf>
    <xf numFmtId="0" fontId="7" fillId="0" borderId="29" xfId="0" applyFont="1" applyBorder="1"/>
    <xf numFmtId="0" fontId="7" fillId="0" borderId="34" xfId="0" applyFont="1" applyBorder="1"/>
    <xf numFmtId="9" fontId="4" fillId="0" borderId="81" xfId="0" applyNumberFormat="1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indent="1"/>
    </xf>
    <xf numFmtId="0" fontId="4" fillId="0" borderId="73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 indent="1"/>
    </xf>
    <xf numFmtId="3" fontId="6" fillId="0" borderId="73" xfId="0" applyNumberFormat="1" applyFont="1" applyBorder="1" applyAlignment="1">
      <alignment horizontal="center" vertical="center" inden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indent="1"/>
    </xf>
    <xf numFmtId="49" fontId="4" fillId="0" borderId="30" xfId="0" applyNumberFormat="1" applyFont="1" applyBorder="1" applyAlignment="1">
      <alignment horizontal="left" vertical="center" wrapText="1"/>
    </xf>
    <xf numFmtId="3" fontId="4" fillId="0" borderId="29" xfId="0" applyNumberFormat="1" applyFont="1" applyBorder="1" applyAlignment="1">
      <alignment horizontal="center" vertical="center" indent="1"/>
    </xf>
    <xf numFmtId="49" fontId="4" fillId="0" borderId="73" xfId="0" applyNumberFormat="1" applyFont="1" applyBorder="1" applyAlignment="1">
      <alignment horizontal="left" vertical="center" wrapText="1"/>
    </xf>
    <xf numFmtId="9" fontId="4" fillId="0" borderId="69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indent="1"/>
    </xf>
    <xf numFmtId="0" fontId="4" fillId="0" borderId="42" xfId="0" applyFont="1" applyBorder="1" applyAlignment="1">
      <alignment horizontal="center" vertical="center" indent="1"/>
    </xf>
    <xf numFmtId="0" fontId="4" fillId="0" borderId="66" xfId="0" applyFont="1" applyBorder="1" applyAlignment="1">
      <alignment horizontal="center" vertical="center" inden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89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left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indent="1"/>
    </xf>
    <xf numFmtId="49" fontId="4" fillId="0" borderId="34" xfId="0" applyNumberFormat="1" applyFon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center" wrapText="1" indent="1"/>
    </xf>
    <xf numFmtId="49" fontId="4" fillId="0" borderId="29" xfId="0" applyNumberFormat="1" applyFont="1" applyBorder="1" applyAlignment="1">
      <alignment horizontal="center" vertical="center" wrapText="1" indent="1"/>
    </xf>
    <xf numFmtId="0" fontId="7" fillId="0" borderId="73" xfId="0" applyFont="1" applyBorder="1"/>
    <xf numFmtId="49" fontId="4" fillId="0" borderId="73" xfId="0" applyNumberFormat="1" applyFont="1" applyBorder="1" applyAlignment="1">
      <alignment horizontal="center" vertical="center" wrapText="1" indent="1"/>
    </xf>
    <xf numFmtId="0" fontId="7" fillId="20" borderId="1" xfId="0" applyFont="1" applyFill="1" applyBorder="1"/>
    <xf numFmtId="0" fontId="7" fillId="0" borderId="18" xfId="0" applyFont="1" applyBorder="1"/>
    <xf numFmtId="0" fontId="7" fillId="0" borderId="30" xfId="0" applyFont="1" applyBorder="1"/>
    <xf numFmtId="0" fontId="7" fillId="0" borderId="83" xfId="0" applyFont="1" applyBorder="1"/>
    <xf numFmtId="9" fontId="4" fillId="0" borderId="34" xfId="0" applyNumberFormat="1" applyFont="1" applyBorder="1" applyAlignment="1">
      <alignment vertical="center" wrapText="1"/>
    </xf>
    <xf numFmtId="9" fontId="4" fillId="0" borderId="73" xfId="0" applyNumberFormat="1" applyFont="1" applyBorder="1" applyAlignment="1">
      <alignment vertical="center" wrapText="1"/>
    </xf>
    <xf numFmtId="0" fontId="7" fillId="0" borderId="31" xfId="0" applyFont="1" applyBorder="1"/>
    <xf numFmtId="49" fontId="4" fillId="0" borderId="31" xfId="0" applyNumberFormat="1" applyFont="1" applyBorder="1" applyAlignment="1">
      <alignment horizontal="center" vertical="center" wrapText="1" indent="1"/>
    </xf>
    <xf numFmtId="49" fontId="4" fillId="0" borderId="30" xfId="0" applyNumberFormat="1" applyFont="1" applyBorder="1" applyAlignment="1">
      <alignment vertical="center" wrapText="1"/>
    </xf>
    <xf numFmtId="9" fontId="4" fillId="0" borderId="138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 wrapText="1"/>
    </xf>
    <xf numFmtId="9" fontId="4" fillId="0" borderId="38" xfId="0" applyNumberFormat="1" applyFont="1" applyBorder="1" applyAlignment="1">
      <alignment horizontal="center" vertical="center" wrapText="1"/>
    </xf>
    <xf numFmtId="9" fontId="4" fillId="0" borderId="58" xfId="0" applyNumberFormat="1" applyFont="1" applyBorder="1" applyAlignment="1">
      <alignment horizontal="center" vertical="center" wrapText="1"/>
    </xf>
    <xf numFmtId="9" fontId="4" fillId="0" borderId="57" xfId="0" applyNumberFormat="1" applyFont="1" applyBorder="1" applyAlignment="1">
      <alignment horizontal="center" vertical="center" wrapText="1"/>
    </xf>
    <xf numFmtId="3" fontId="4" fillId="0" borderId="131" xfId="0" applyNumberFormat="1" applyFont="1" applyBorder="1" applyAlignment="1">
      <alignment horizontal="center" vertical="center" wrapText="1"/>
    </xf>
    <xf numFmtId="3" fontId="4" fillId="0" borderId="136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left" vertical="center" wrapText="1"/>
    </xf>
    <xf numFmtId="9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9" fontId="4" fillId="0" borderId="117" xfId="0" applyNumberFormat="1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/>
    </xf>
    <xf numFmtId="9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139" xfId="0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/>
    </xf>
    <xf numFmtId="3" fontId="4" fillId="0" borderId="137" xfId="0" applyNumberFormat="1" applyFont="1" applyBorder="1" applyAlignment="1">
      <alignment horizontal="center" vertical="center"/>
    </xf>
    <xf numFmtId="3" fontId="4" fillId="0" borderId="72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31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119" xfId="0" applyNumberFormat="1" applyFont="1" applyBorder="1" applyAlignment="1">
      <alignment horizontal="center" vertical="center" wrapText="1"/>
    </xf>
    <xf numFmtId="3" fontId="4" fillId="0" borderId="133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65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3" fontId="4" fillId="0" borderId="61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121" xfId="0" applyFont="1" applyBorder="1" applyAlignment="1">
      <alignment vertical="center" wrapText="1"/>
    </xf>
    <xf numFmtId="3" fontId="4" fillId="0" borderId="117" xfId="0" applyNumberFormat="1" applyFont="1" applyBorder="1" applyAlignment="1">
      <alignment horizontal="center" vertical="center"/>
    </xf>
    <xf numFmtId="3" fontId="4" fillId="0" borderId="118" xfId="0" applyNumberFormat="1" applyFont="1" applyBorder="1" applyAlignment="1">
      <alignment horizontal="center" vertical="center"/>
    </xf>
    <xf numFmtId="3" fontId="4" fillId="0" borderId="131" xfId="0" applyNumberFormat="1" applyFont="1" applyBorder="1" applyAlignment="1">
      <alignment horizontal="center" vertical="center"/>
    </xf>
    <xf numFmtId="3" fontId="4" fillId="0" borderId="136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118" xfId="0" applyFont="1" applyBorder="1" applyAlignment="1">
      <alignment vertical="center" wrapText="1"/>
    </xf>
    <xf numFmtId="3" fontId="4" fillId="0" borderId="39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63" xfId="0" applyNumberFormat="1" applyFont="1" applyBorder="1" applyAlignment="1">
      <alignment horizontal="center" vertical="center"/>
    </xf>
    <xf numFmtId="3" fontId="4" fillId="0" borderId="89" xfId="0" applyNumberFormat="1" applyFont="1" applyBorder="1" applyAlignment="1">
      <alignment horizontal="center" vertical="center"/>
    </xf>
    <xf numFmtId="0" fontId="4" fillId="0" borderId="29" xfId="0" applyFont="1" applyBorder="1"/>
    <xf numFmtId="3" fontId="24" fillId="0" borderId="118" xfId="0" applyNumberFormat="1" applyFont="1" applyBorder="1" applyAlignment="1">
      <alignment horizontal="center" vertical="center"/>
    </xf>
    <xf numFmtId="3" fontId="4" fillId="0" borderId="11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3" fontId="4" fillId="0" borderId="132" xfId="0" applyNumberFormat="1" applyFont="1" applyBorder="1" applyAlignment="1">
      <alignment horizontal="center" vertical="center"/>
    </xf>
    <xf numFmtId="3" fontId="4" fillId="0" borderId="121" xfId="0" applyNumberFormat="1" applyFont="1" applyBorder="1" applyAlignment="1">
      <alignment horizontal="center" vertical="center"/>
    </xf>
    <xf numFmtId="3" fontId="4" fillId="0" borderId="133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4" fillId="0" borderId="26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left" vertical="center" wrapText="1"/>
    </xf>
    <xf numFmtId="0" fontId="4" fillId="0" borderId="140" xfId="0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left" vertical="center" wrapText="1"/>
    </xf>
    <xf numFmtId="3" fontId="4" fillId="0" borderId="5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26" xfId="0" applyNumberFormat="1" applyFont="1" applyBorder="1" applyAlignment="1">
      <alignment horizontal="center" vertical="center" wrapText="1"/>
    </xf>
    <xf numFmtId="9" fontId="4" fillId="0" borderId="27" xfId="1" applyNumberFormat="1" applyFont="1" applyBorder="1" applyAlignment="1">
      <alignment horizontal="center" vertical="center" wrapText="1"/>
    </xf>
    <xf numFmtId="9" fontId="4" fillId="0" borderId="9" xfId="1" applyNumberFormat="1" applyFont="1" applyBorder="1" applyAlignment="1">
      <alignment horizontal="center" vertical="center" wrapText="1"/>
    </xf>
    <xf numFmtId="9" fontId="4" fillId="0" borderId="81" xfId="1" applyNumberFormat="1" applyFont="1" applyBorder="1" applyAlignment="1">
      <alignment horizontal="center" vertical="center" wrapText="1"/>
    </xf>
    <xf numFmtId="0" fontId="4" fillId="0" borderId="38" xfId="0" applyFont="1" applyBorder="1"/>
    <xf numFmtId="0" fontId="6" fillId="0" borderId="43" xfId="0" applyFont="1" applyBorder="1"/>
    <xf numFmtId="0" fontId="4" fillId="0" borderId="43" xfId="0" applyFont="1" applyBorder="1"/>
    <xf numFmtId="0" fontId="4" fillId="0" borderId="46" xfId="0" applyFont="1" applyBorder="1"/>
    <xf numFmtId="0" fontId="4" fillId="0" borderId="20" xfId="0" applyFont="1" applyBorder="1" applyAlignment="1">
      <alignment horizontal="center" vertical="center" wrapText="1"/>
    </xf>
    <xf numFmtId="0" fontId="6" fillId="0" borderId="38" xfId="0" applyFont="1" applyBorder="1"/>
    <xf numFmtId="0" fontId="4" fillId="0" borderId="26" xfId="0" applyFont="1" applyBorder="1"/>
    <xf numFmtId="0" fontId="4" fillId="0" borderId="6" xfId="0" applyFont="1" applyBorder="1"/>
    <xf numFmtId="9" fontId="4" fillId="0" borderId="31" xfId="0" applyNumberFormat="1" applyFont="1" applyBorder="1" applyAlignment="1">
      <alignment horizontal="center" vertical="center" wrapText="1"/>
    </xf>
    <xf numFmtId="0" fontId="6" fillId="0" borderId="26" xfId="0" applyFont="1" applyBorder="1"/>
    <xf numFmtId="9" fontId="4" fillId="0" borderId="26" xfId="0" applyNumberFormat="1" applyFont="1" applyBorder="1" applyAlignment="1">
      <alignment vertical="center" wrapText="1"/>
    </xf>
    <xf numFmtId="0" fontId="4" fillId="0" borderId="34" xfId="0" applyFont="1" applyBorder="1"/>
    <xf numFmtId="9" fontId="4" fillId="0" borderId="69" xfId="0" applyNumberFormat="1" applyFont="1" applyBorder="1" applyAlignment="1">
      <alignment vertical="center" wrapText="1"/>
    </xf>
    <xf numFmtId="0" fontId="4" fillId="0" borderId="69" xfId="0" applyFont="1" applyBorder="1"/>
    <xf numFmtId="9" fontId="4" fillId="0" borderId="46" xfId="0" applyNumberFormat="1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 indent="1"/>
    </xf>
    <xf numFmtId="9" fontId="4" fillId="0" borderId="58" xfId="0" applyNumberFormat="1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 indent="1"/>
    </xf>
    <xf numFmtId="0" fontId="4" fillId="0" borderId="38" xfId="0" applyFont="1" applyBorder="1" applyAlignment="1">
      <alignment horizontal="center" vertical="center" indent="1"/>
    </xf>
    <xf numFmtId="0" fontId="4" fillId="0" borderId="69" xfId="0" applyFont="1" applyBorder="1" applyAlignment="1">
      <alignment horizontal="center" vertical="center" indent="1"/>
    </xf>
    <xf numFmtId="9" fontId="4" fillId="0" borderId="38" xfId="0" applyNumberFormat="1" applyFont="1" applyBorder="1" applyAlignment="1">
      <alignment vertical="center" wrapText="1"/>
    </xf>
    <xf numFmtId="0" fontId="6" fillId="0" borderId="38" xfId="0" applyFont="1" applyBorder="1" applyAlignment="1">
      <alignment horizontal="center" vertical="center" indent="1"/>
    </xf>
    <xf numFmtId="0" fontId="4" fillId="0" borderId="26" xfId="0" applyFont="1" applyBorder="1" applyAlignment="1">
      <alignment horizontal="center" vertical="center" indent="1"/>
    </xf>
    <xf numFmtId="0" fontId="6" fillId="0" borderId="26" xfId="0" applyFont="1" applyBorder="1" applyAlignment="1">
      <alignment horizontal="center" vertical="center" indent="1"/>
    </xf>
    <xf numFmtId="0" fontId="4" fillId="0" borderId="26" xfId="0" applyFont="1" applyBorder="1" applyAlignment="1">
      <alignment horizontal="center" vertical="center" wrapText="1" indent="1"/>
    </xf>
    <xf numFmtId="0" fontId="4" fillId="0" borderId="39" xfId="0" applyFont="1" applyBorder="1" applyAlignment="1">
      <alignment horizontal="center" vertical="center" indent="1"/>
    </xf>
    <xf numFmtId="0" fontId="6" fillId="0" borderId="39" xfId="0" applyFont="1" applyBorder="1" applyAlignment="1">
      <alignment horizontal="center" vertical="center" indent="1"/>
    </xf>
    <xf numFmtId="0" fontId="4" fillId="0" borderId="39" xfId="0" applyFont="1" applyBorder="1" applyAlignment="1">
      <alignment horizontal="center" vertical="center" wrapText="1" indent="1"/>
    </xf>
    <xf numFmtId="9" fontId="4" fillId="0" borderId="41" xfId="0" applyNumberFormat="1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indent="1"/>
    </xf>
    <xf numFmtId="0" fontId="6" fillId="0" borderId="44" xfId="0" applyFont="1" applyBorder="1" applyAlignment="1">
      <alignment horizontal="center" vertical="center" indent="1"/>
    </xf>
    <xf numFmtId="0" fontId="4" fillId="0" borderId="44" xfId="0" applyFont="1" applyBorder="1" applyAlignment="1">
      <alignment horizontal="center" vertical="center" wrapText="1" indent="1"/>
    </xf>
    <xf numFmtId="0" fontId="6" fillId="0" borderId="29" xfId="0" applyFont="1" applyBorder="1" applyAlignment="1">
      <alignment horizontal="center" vertical="center" indent="1"/>
    </xf>
    <xf numFmtId="0" fontId="4" fillId="0" borderId="29" xfId="0" applyFont="1" applyBorder="1" applyAlignment="1">
      <alignment horizontal="center" vertical="center" wrapText="1" indent="1"/>
    </xf>
    <xf numFmtId="0" fontId="4" fillId="0" borderId="73" xfId="0" applyFont="1" applyBorder="1" applyAlignment="1">
      <alignment horizontal="center" vertical="center" wrapText="1" indent="1"/>
    </xf>
    <xf numFmtId="0" fontId="4" fillId="0" borderId="2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indent="1"/>
    </xf>
    <xf numFmtId="0" fontId="4" fillId="0" borderId="46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indent="1"/>
    </xf>
    <xf numFmtId="0" fontId="4" fillId="0" borderId="72" xfId="0" applyFont="1" applyBorder="1" applyAlignment="1">
      <alignment horizontal="center" vertical="center" indent="1"/>
    </xf>
    <xf numFmtId="0" fontId="4" fillId="0" borderId="81" xfId="0" applyFont="1" applyBorder="1" applyAlignment="1">
      <alignment horizontal="center" vertical="center" indent="1"/>
    </xf>
    <xf numFmtId="0" fontId="4" fillId="0" borderId="103" xfId="0" applyFont="1" applyBorder="1" applyAlignment="1">
      <alignment horizontal="center" vertical="center" indent="1"/>
    </xf>
    <xf numFmtId="0" fontId="4" fillId="0" borderId="69" xfId="0" applyFont="1" applyBorder="1" applyAlignment="1">
      <alignment vertical="center" wrapText="1"/>
    </xf>
    <xf numFmtId="3" fontId="4" fillId="0" borderId="73" xfId="0" applyNumberFormat="1" applyFont="1" applyBorder="1" applyAlignment="1">
      <alignment horizontal="center" vertical="center" indent="1"/>
    </xf>
    <xf numFmtId="9" fontId="4" fillId="0" borderId="26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indent="1"/>
    </xf>
    <xf numFmtId="9" fontId="4" fillId="0" borderId="39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indent="1"/>
    </xf>
    <xf numFmtId="0" fontId="4" fillId="0" borderId="27" xfId="0" applyFont="1" applyBorder="1" applyAlignment="1">
      <alignment horizontal="center" vertical="center" indent="1"/>
    </xf>
    <xf numFmtId="9" fontId="4" fillId="0" borderId="44" xfId="0" applyNumberFormat="1" applyFont="1" applyBorder="1" applyAlignment="1">
      <alignment horizontal="left" vertical="center" wrapText="1"/>
    </xf>
    <xf numFmtId="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indent="1"/>
    </xf>
    <xf numFmtId="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indent="1"/>
    </xf>
    <xf numFmtId="3" fontId="6" fillId="0" borderId="28" xfId="0" applyNumberFormat="1" applyFont="1" applyBorder="1" applyAlignment="1">
      <alignment horizontal="center" vertical="center" indent="1"/>
    </xf>
    <xf numFmtId="0" fontId="4" fillId="0" borderId="35" xfId="0" applyFont="1" applyBorder="1" applyAlignment="1">
      <alignment horizontal="center" vertical="center" indent="1"/>
    </xf>
    <xf numFmtId="0" fontId="4" fillId="0" borderId="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indent="1"/>
    </xf>
    <xf numFmtId="9" fontId="4" fillId="0" borderId="42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indent="1"/>
    </xf>
    <xf numFmtId="9" fontId="4" fillId="0" borderId="66" xfId="0" applyNumberFormat="1" applyFont="1" applyBorder="1" applyAlignment="1">
      <alignment horizontal="center" vertical="center" indent="1"/>
    </xf>
    <xf numFmtId="3" fontId="4" fillId="0" borderId="8" xfId="0" applyNumberFormat="1" applyFont="1" applyBorder="1" applyAlignment="1">
      <alignment horizontal="center" vertical="center" indent="1"/>
    </xf>
    <xf numFmtId="0" fontId="4" fillId="0" borderId="36" xfId="0" applyFont="1" applyBorder="1" applyAlignment="1">
      <alignment horizontal="center" vertical="center" indent="1"/>
    </xf>
    <xf numFmtId="3" fontId="4" fillId="0" borderId="7" xfId="0" applyNumberFormat="1" applyFont="1" applyBorder="1" applyAlignment="1">
      <alignment horizontal="center" vertical="center" indent="1"/>
    </xf>
    <xf numFmtId="0" fontId="4" fillId="0" borderId="63" xfId="0" applyFont="1" applyBorder="1" applyAlignment="1">
      <alignment horizontal="center" vertical="center" indent="1"/>
    </xf>
    <xf numFmtId="0" fontId="4" fillId="0" borderId="58" xfId="0" applyFont="1" applyBorder="1" applyAlignment="1">
      <alignment vertical="center" wrapText="1"/>
    </xf>
    <xf numFmtId="0" fontId="4" fillId="0" borderId="89" xfId="0" applyFont="1" applyBorder="1" applyAlignment="1">
      <alignment horizontal="center" vertical="center" indent="1"/>
    </xf>
    <xf numFmtId="9" fontId="4" fillId="0" borderId="83" xfId="0" applyNumberFormat="1" applyFont="1" applyBorder="1" applyAlignment="1">
      <alignment horizontal="center" vertical="center" wrapText="1"/>
    </xf>
    <xf numFmtId="0" fontId="4" fillId="0" borderId="70" xfId="0" applyFont="1" applyBorder="1" applyAlignment="1">
      <alignment vertical="center" wrapText="1"/>
    </xf>
    <xf numFmtId="0" fontId="6" fillId="0" borderId="73" xfId="0" applyFont="1" applyBorder="1" applyAlignment="1">
      <alignment horizontal="center" vertical="center" indent="1"/>
    </xf>
    <xf numFmtId="0" fontId="6" fillId="0" borderId="34" xfId="0" applyFont="1" applyBorder="1" applyAlignment="1">
      <alignment horizontal="center" vertical="center" indent="1"/>
    </xf>
    <xf numFmtId="0" fontId="4" fillId="0" borderId="80" xfId="0" applyFont="1" applyBorder="1" applyAlignment="1">
      <alignment horizontal="center" vertical="center" indent="1"/>
    </xf>
    <xf numFmtId="0" fontId="4" fillId="0" borderId="28" xfId="0" applyFont="1" applyBorder="1" applyAlignment="1">
      <alignment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indent="1"/>
    </xf>
    <xf numFmtId="0" fontId="4" fillId="0" borderId="72" xfId="0" applyFont="1" applyBorder="1" applyAlignment="1">
      <alignment horizontal="center" vertical="center" wrapText="1" indent="1"/>
    </xf>
    <xf numFmtId="0" fontId="4" fillId="0" borderId="80" xfId="0" applyFont="1" applyBorder="1" applyAlignment="1">
      <alignment horizontal="center" vertical="center" wrapText="1" indent="1"/>
    </xf>
    <xf numFmtId="49" fontId="4" fillId="0" borderId="17" xfId="0" applyNumberFormat="1" applyFont="1" applyBorder="1" applyAlignment="1">
      <alignment horizontal="left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indent="1"/>
    </xf>
    <xf numFmtId="0" fontId="4" fillId="0" borderId="17" xfId="0" applyFont="1" applyBorder="1" applyAlignment="1">
      <alignment horizontal="center" vertical="center" wrapText="1" indent="1"/>
    </xf>
    <xf numFmtId="0" fontId="4" fillId="0" borderId="37" xfId="0" applyFont="1" applyBorder="1" applyAlignment="1">
      <alignment horizontal="center" vertical="center" wrapText="1" indent="1"/>
    </xf>
    <xf numFmtId="49" fontId="4" fillId="0" borderId="16" xfId="0" applyNumberFormat="1" applyFont="1" applyBorder="1" applyAlignment="1">
      <alignment horizontal="left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indent="1"/>
    </xf>
    <xf numFmtId="0" fontId="4" fillId="0" borderId="78" xfId="0" applyFont="1" applyBorder="1" applyAlignment="1">
      <alignment horizontal="center" vertical="center" indent="1"/>
    </xf>
    <xf numFmtId="49" fontId="4" fillId="0" borderId="11" xfId="0" applyNumberFormat="1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center" vertical="center" indent="1"/>
    </xf>
    <xf numFmtId="0" fontId="4" fillId="0" borderId="79" xfId="0" applyFont="1" applyBorder="1" applyAlignment="1">
      <alignment horizontal="center" vertical="center" indent="1"/>
    </xf>
    <xf numFmtId="9" fontId="4" fillId="0" borderId="61" xfId="0" applyNumberFormat="1" applyFont="1" applyBorder="1" applyAlignment="1">
      <alignment horizontal="center" vertical="center" wrapText="1"/>
    </xf>
    <xf numFmtId="9" fontId="4" fillId="0" borderId="89" xfId="0" applyNumberFormat="1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9" fontId="4" fillId="0" borderId="8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indent="1"/>
    </xf>
    <xf numFmtId="0" fontId="4" fillId="0" borderId="18" xfId="0" applyFont="1" applyBorder="1" applyAlignment="1">
      <alignment horizontal="center" vertical="center" indent="1"/>
    </xf>
    <xf numFmtId="0" fontId="4" fillId="0" borderId="30" xfId="0" applyFont="1" applyBorder="1" applyAlignment="1">
      <alignment horizontal="center" vertical="center" indent="1"/>
    </xf>
    <xf numFmtId="0" fontId="4" fillId="0" borderId="83" xfId="0" applyFont="1" applyBorder="1" applyAlignment="1">
      <alignment horizontal="center" vertical="center" indent="1"/>
    </xf>
    <xf numFmtId="9" fontId="4" fillId="0" borderId="39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9" fontId="4" fillId="0" borderId="79" xfId="0" applyNumberFormat="1" applyFont="1" applyBorder="1" applyAlignment="1">
      <alignment horizontal="center" vertical="center" indent="1"/>
    </xf>
    <xf numFmtId="165" fontId="4" fillId="0" borderId="16" xfId="4" applyNumberFormat="1" applyFont="1" applyFill="1" applyBorder="1" applyAlignment="1">
      <alignment horizontal="center" vertical="center" indent="1"/>
    </xf>
    <xf numFmtId="165" fontId="4" fillId="0" borderId="16" xfId="0" applyNumberFormat="1" applyFont="1" applyBorder="1" applyAlignment="1">
      <alignment horizontal="center" vertical="center" indent="1"/>
    </xf>
    <xf numFmtId="165" fontId="4" fillId="0" borderId="16" xfId="3" applyNumberFormat="1" applyFont="1" applyFill="1" applyBorder="1" applyAlignment="1">
      <alignment horizontal="center" vertical="center" indent="1"/>
    </xf>
    <xf numFmtId="9" fontId="6" fillId="0" borderId="78" xfId="3" applyFont="1" applyFill="1" applyBorder="1" applyAlignment="1">
      <alignment horizontal="center" vertical="center" indent="1"/>
    </xf>
    <xf numFmtId="165" fontId="4" fillId="0" borderId="8" xfId="4" applyNumberFormat="1" applyFont="1" applyFill="1" applyBorder="1" applyAlignment="1">
      <alignment horizontal="center" vertical="center" indent="1"/>
    </xf>
    <xf numFmtId="165" fontId="4" fillId="0" borderId="8" xfId="0" applyNumberFormat="1" applyFont="1" applyBorder="1" applyAlignment="1">
      <alignment horizontal="center" vertical="center" indent="1"/>
    </xf>
    <xf numFmtId="165" fontId="4" fillId="0" borderId="8" xfId="3" applyNumberFormat="1" applyFont="1" applyFill="1" applyBorder="1" applyAlignment="1">
      <alignment horizontal="center" vertical="center" indent="1"/>
    </xf>
    <xf numFmtId="9" fontId="6" fillId="0" borderId="36" xfId="3" applyFont="1" applyFill="1" applyBorder="1" applyAlignment="1">
      <alignment horizontal="center" vertical="center" indent="1"/>
    </xf>
    <xf numFmtId="9" fontId="4" fillId="0" borderId="5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indent="1"/>
    </xf>
    <xf numFmtId="165" fontId="4" fillId="0" borderId="31" xfId="4" applyNumberFormat="1" applyFont="1" applyFill="1" applyBorder="1" applyAlignment="1">
      <alignment horizontal="center" vertical="center" indent="1"/>
    </xf>
    <xf numFmtId="9" fontId="6" fillId="0" borderId="4" xfId="3" applyFont="1" applyFill="1" applyBorder="1" applyAlignment="1">
      <alignment horizontal="center" vertical="center" indent="1"/>
    </xf>
    <xf numFmtId="9" fontId="4" fillId="0" borderId="4" xfId="0" applyNumberFormat="1" applyFont="1" applyBorder="1" applyAlignment="1">
      <alignment horizontal="center" vertical="center" wrapText="1"/>
    </xf>
    <xf numFmtId="165" fontId="4" fillId="0" borderId="29" xfId="4" applyNumberFormat="1" applyFont="1" applyFill="1" applyBorder="1" applyAlignment="1">
      <alignment horizontal="center" vertical="center" indent="1"/>
    </xf>
    <xf numFmtId="9" fontId="6" fillId="0" borderId="30" xfId="3" applyFont="1" applyFill="1" applyBorder="1" applyAlignment="1">
      <alignment horizontal="center" vertical="center" indent="1"/>
    </xf>
    <xf numFmtId="165" fontId="4" fillId="0" borderId="73" xfId="4" applyNumberFormat="1" applyFont="1" applyFill="1" applyBorder="1" applyAlignment="1">
      <alignment horizontal="center" vertical="center" indent="1"/>
    </xf>
    <xf numFmtId="9" fontId="4" fillId="0" borderId="29" xfId="3" applyFont="1" applyFill="1" applyBorder="1" applyAlignment="1">
      <alignment horizontal="center" vertical="center" indent="1"/>
    </xf>
    <xf numFmtId="9" fontId="4" fillId="0" borderId="73" xfId="3" applyFont="1" applyFill="1" applyBorder="1" applyAlignment="1">
      <alignment horizontal="center" vertical="center" indent="1"/>
    </xf>
    <xf numFmtId="3" fontId="6" fillId="0" borderId="27" xfId="0" applyNumberFormat="1" applyFont="1" applyBorder="1" applyAlignment="1">
      <alignment horizontal="center" vertical="center" indent="1"/>
    </xf>
    <xf numFmtId="9" fontId="4" fillId="0" borderId="43" xfId="0" applyNumberFormat="1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indent="1"/>
    </xf>
    <xf numFmtId="9" fontId="4" fillId="0" borderId="39" xfId="0" applyNumberFormat="1" applyFont="1" applyBorder="1" applyAlignment="1">
      <alignment vertical="center" wrapText="1"/>
    </xf>
    <xf numFmtId="9" fontId="4" fillId="0" borderId="44" xfId="0" applyNumberFormat="1" applyFont="1" applyBorder="1" applyAlignment="1">
      <alignment vertical="center" wrapText="1"/>
    </xf>
    <xf numFmtId="9" fontId="4" fillId="0" borderId="20" xfId="0" applyNumberFormat="1" applyFont="1" applyBorder="1" applyAlignment="1">
      <alignment vertical="center" wrapText="1"/>
    </xf>
    <xf numFmtId="0" fontId="6" fillId="0" borderId="69" xfId="0" applyFont="1" applyBorder="1" applyAlignment="1">
      <alignment horizontal="center" vertical="center" indent="1"/>
    </xf>
    <xf numFmtId="0" fontId="4" fillId="0" borderId="41" xfId="0" applyFont="1" applyBorder="1" applyAlignment="1">
      <alignment horizontal="center" vertical="center" indent="1"/>
    </xf>
    <xf numFmtId="0" fontId="4" fillId="0" borderId="69" xfId="0" applyFont="1" applyBorder="1" applyAlignment="1">
      <alignment horizontal="center" vertical="center" wrapText="1" indent="1"/>
    </xf>
    <xf numFmtId="9" fontId="4" fillId="0" borderId="69" xfId="0" applyNumberFormat="1" applyFont="1" applyBorder="1" applyAlignment="1">
      <alignment horizontal="center" vertical="center" indent="1"/>
    </xf>
    <xf numFmtId="0" fontId="4" fillId="0" borderId="39" xfId="0" applyFont="1" applyBorder="1" applyAlignment="1">
      <alignment vertical="center" wrapText="1"/>
    </xf>
    <xf numFmtId="9" fontId="4" fillId="0" borderId="38" xfId="0" applyNumberFormat="1" applyFont="1" applyBorder="1" applyAlignment="1">
      <alignment horizontal="center" vertical="center" indent="1"/>
    </xf>
    <xf numFmtId="0" fontId="4" fillId="0" borderId="34" xfId="0" applyFont="1" applyBorder="1" applyAlignment="1">
      <alignment horizontal="center" vertical="center" wrapText="1" indent="1"/>
    </xf>
    <xf numFmtId="9" fontId="4" fillId="0" borderId="92" xfId="0" applyNumberFormat="1" applyFont="1" applyBorder="1" applyAlignment="1">
      <alignment vertical="center" wrapText="1"/>
    </xf>
    <xf numFmtId="49" fontId="4" fillId="0" borderId="92" xfId="0" applyNumberFormat="1" applyFont="1" applyBorder="1" applyAlignment="1">
      <alignment horizontal="center" vertical="center" wrapText="1" indent="1"/>
    </xf>
    <xf numFmtId="0" fontId="4" fillId="0" borderId="39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left" vertical="center" wrapText="1"/>
    </xf>
    <xf numFmtId="0" fontId="4" fillId="0" borderId="100" xfId="0" applyFont="1" applyBorder="1" applyAlignment="1">
      <alignment horizontal="center" vertical="center" indent="1"/>
    </xf>
    <xf numFmtId="0" fontId="4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165" fontId="4" fillId="0" borderId="27" xfId="4" applyNumberFormat="1" applyFont="1" applyFill="1" applyBorder="1" applyAlignment="1" applyProtection="1">
      <alignment horizontal="center" vertical="center" wrapText="1" indent="1"/>
      <protection locked="0"/>
    </xf>
    <xf numFmtId="9" fontId="4" fillId="0" borderId="27" xfId="3" applyFont="1" applyFill="1" applyBorder="1" applyAlignment="1" applyProtection="1">
      <alignment horizontal="center" vertical="center" wrapText="1" indent="1"/>
      <protection locked="0"/>
    </xf>
    <xf numFmtId="9" fontId="4" fillId="0" borderId="80" xfId="3" applyFont="1" applyFill="1" applyBorder="1" applyAlignment="1" applyProtection="1">
      <alignment horizontal="center" vertical="center" wrapText="1" indent="1"/>
      <protection locked="0"/>
    </xf>
    <xf numFmtId="165" fontId="4" fillId="0" borderId="9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81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103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80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11" xfId="4" applyNumberFormat="1" applyFont="1" applyFill="1" applyBorder="1" applyAlignment="1" applyProtection="1">
      <alignment horizontal="center" vertical="center" wrapText="1" indent="1"/>
      <protection locked="0"/>
    </xf>
    <xf numFmtId="9" fontId="4" fillId="0" borderId="17" xfId="3" applyFont="1" applyFill="1" applyBorder="1" applyAlignment="1" applyProtection="1">
      <alignment horizontal="center" vertical="center" wrapText="1" indent="1"/>
      <protection locked="0"/>
    </xf>
    <xf numFmtId="9" fontId="4" fillId="0" borderId="37" xfId="3" applyFont="1" applyFill="1" applyBorder="1" applyAlignment="1" applyProtection="1">
      <alignment horizontal="center" vertical="center" wrapText="1" indent="1"/>
      <protection locked="0"/>
    </xf>
    <xf numFmtId="165" fontId="4" fillId="0" borderId="7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79" xfId="4" applyNumberFormat="1" applyFont="1" applyFill="1" applyBorder="1" applyAlignment="1" applyProtection="1">
      <alignment horizontal="center" vertical="center" wrapText="1" indent="1"/>
      <protection locked="0"/>
    </xf>
    <xf numFmtId="0" fontId="4" fillId="0" borderId="6" xfId="0" applyFont="1" applyBorder="1" applyAlignment="1">
      <alignment horizontal="center" vertical="center" indent="1"/>
    </xf>
    <xf numFmtId="0" fontId="4" fillId="0" borderId="71" xfId="0" applyFont="1" applyBorder="1" applyAlignment="1">
      <alignment horizontal="center" vertical="center" indent="1"/>
    </xf>
    <xf numFmtId="0" fontId="4" fillId="0" borderId="57" xfId="0" applyFont="1" applyBorder="1" applyAlignment="1">
      <alignment horizontal="center" vertical="center" indent="1"/>
    </xf>
    <xf numFmtId="0" fontId="4" fillId="0" borderId="58" xfId="0" applyFont="1" applyBorder="1" applyAlignment="1">
      <alignment horizontal="center" vertical="center" indent="1"/>
    </xf>
    <xf numFmtId="0" fontId="4" fillId="0" borderId="46" xfId="0" applyFont="1" applyBorder="1" applyAlignment="1">
      <alignment horizontal="center" vertical="center" indent="1"/>
    </xf>
    <xf numFmtId="0" fontId="4" fillId="0" borderId="59" xfId="0" applyFont="1" applyBorder="1" applyAlignment="1">
      <alignment horizontal="center" vertical="center" indent="1"/>
    </xf>
    <xf numFmtId="165" fontId="4" fillId="0" borderId="66" xfId="4" applyNumberFormat="1" applyFont="1" applyFill="1" applyBorder="1" applyAlignment="1">
      <alignment horizontal="center" vertical="center" indent="1"/>
    </xf>
    <xf numFmtId="0" fontId="4" fillId="0" borderId="30" xfId="0" applyFont="1" applyBorder="1"/>
    <xf numFmtId="0" fontId="4" fillId="0" borderId="18" xfId="0" applyFont="1" applyBorder="1"/>
    <xf numFmtId="0" fontId="4" fillId="0" borderId="45" xfId="0" applyFont="1" applyBorder="1" applyAlignment="1">
      <alignment horizontal="center" vertical="center" indent="1"/>
    </xf>
    <xf numFmtId="0" fontId="4" fillId="0" borderId="46" xfId="0" applyFont="1" applyBorder="1" applyAlignment="1">
      <alignment horizontal="center" vertical="center" wrapText="1" indent="1"/>
    </xf>
    <xf numFmtId="0" fontId="4" fillId="0" borderId="6" xfId="0" applyFont="1" applyBorder="1" applyAlignment="1">
      <alignment horizontal="center" vertical="center" wrapText="1" indent="1"/>
    </xf>
    <xf numFmtId="0" fontId="4" fillId="0" borderId="58" xfId="0" applyFont="1" applyBorder="1" applyAlignment="1">
      <alignment horizontal="center" vertical="center" wrapText="1" indent="1"/>
    </xf>
    <xf numFmtId="0" fontId="4" fillId="0" borderId="47" xfId="0" applyFont="1" applyBorder="1" applyAlignment="1">
      <alignment horizontal="center" vertical="center" indent="1"/>
    </xf>
    <xf numFmtId="0" fontId="4" fillId="0" borderId="57" xfId="0" applyFont="1" applyBorder="1" applyAlignment="1">
      <alignment horizontal="center" vertical="center" wrapText="1" indent="1"/>
    </xf>
    <xf numFmtId="0" fontId="4" fillId="0" borderId="59" xfId="0" applyFont="1" applyBorder="1" applyAlignment="1">
      <alignment horizontal="center" vertical="center" wrapText="1" indent="1"/>
    </xf>
    <xf numFmtId="9" fontId="4" fillId="0" borderId="46" xfId="0" applyNumberFormat="1" applyFont="1" applyBorder="1" applyAlignment="1">
      <alignment horizontal="center" vertical="center" indent="1"/>
    </xf>
    <xf numFmtId="49" fontId="4" fillId="0" borderId="18" xfId="0" applyNumberFormat="1" applyFont="1" applyBorder="1" applyAlignment="1">
      <alignment horizontal="center" vertical="center" wrapText="1" indent="1"/>
    </xf>
    <xf numFmtId="49" fontId="4" fillId="0" borderId="30" xfId="0" applyNumberFormat="1" applyFont="1" applyBorder="1" applyAlignment="1">
      <alignment horizontal="center" vertical="center" wrapText="1" indent="1"/>
    </xf>
    <xf numFmtId="49" fontId="4" fillId="0" borderId="83" xfId="0" applyNumberFormat="1" applyFont="1" applyBorder="1" applyAlignment="1">
      <alignment horizontal="center" vertical="center" wrapText="1" indent="1"/>
    </xf>
    <xf numFmtId="49" fontId="4" fillId="0" borderId="4" xfId="0" applyNumberFormat="1" applyFont="1" applyBorder="1" applyAlignment="1">
      <alignment horizontal="center" vertical="center" wrapText="1" indent="1"/>
    </xf>
    <xf numFmtId="49" fontId="4" fillId="0" borderId="2" xfId="0" applyNumberFormat="1" applyFont="1" applyBorder="1" applyAlignment="1">
      <alignment horizontal="center" vertical="center" wrapText="1" indent="1"/>
    </xf>
    <xf numFmtId="9" fontId="4" fillId="0" borderId="71" xfId="0" applyNumberFormat="1" applyFont="1" applyBorder="1" applyAlignment="1">
      <alignment horizontal="center" vertical="center" indent="1"/>
    </xf>
    <xf numFmtId="0" fontId="4" fillId="0" borderId="5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9" fontId="25" fillId="0" borderId="29" xfId="0" applyNumberFormat="1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5" fillId="0" borderId="29" xfId="0" applyFont="1" applyBorder="1" applyAlignment="1">
      <alignment horizontal="left" vertical="center" wrapText="1"/>
    </xf>
    <xf numFmtId="9" fontId="25" fillId="0" borderId="89" xfId="0" applyNumberFormat="1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3" fontId="25" fillId="0" borderId="89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9" fontId="25" fillId="0" borderId="83" xfId="0" applyNumberFormat="1" applyFont="1" applyBorder="1" applyAlignment="1">
      <alignment horizontal="center" vertical="center" wrapText="1"/>
    </xf>
    <xf numFmtId="3" fontId="25" fillId="0" borderId="82" xfId="0" applyNumberFormat="1" applyFont="1" applyBorder="1" applyAlignment="1">
      <alignment horizontal="center" vertical="center" wrapText="1"/>
    </xf>
    <xf numFmtId="9" fontId="25" fillId="0" borderId="18" xfId="0" applyNumberFormat="1" applyFont="1" applyBorder="1" applyAlignment="1">
      <alignment horizontal="center" vertical="center" wrapText="1"/>
    </xf>
    <xf numFmtId="3" fontId="25" fillId="0" borderId="61" xfId="0" applyNumberFormat="1" applyFont="1" applyBorder="1" applyAlignment="1">
      <alignment horizontal="center" vertical="center" wrapText="1"/>
    </xf>
    <xf numFmtId="9" fontId="25" fillId="0" borderId="34" xfId="0" applyNumberFormat="1" applyFont="1" applyBorder="1" applyAlignment="1">
      <alignment horizontal="center" vertical="center" wrapText="1"/>
    </xf>
    <xf numFmtId="4" fontId="25" fillId="0" borderId="34" xfId="0" applyNumberFormat="1" applyFont="1" applyBorder="1" applyAlignment="1">
      <alignment vertical="center" wrapText="1"/>
    </xf>
    <xf numFmtId="0" fontId="25" fillId="0" borderId="89" xfId="0" applyFont="1" applyBorder="1" applyAlignment="1">
      <alignment horizontal="left" vertical="center" wrapText="1"/>
    </xf>
    <xf numFmtId="9" fontId="25" fillId="0" borderId="29" xfId="0" applyNumberFormat="1" applyFont="1" applyBorder="1" applyAlignment="1">
      <alignment horizontal="center" vertical="center"/>
    </xf>
    <xf numFmtId="9" fontId="25" fillId="0" borderId="31" xfId="0" applyNumberFormat="1" applyFont="1" applyBorder="1" applyAlignment="1">
      <alignment horizontal="center" vertical="center"/>
    </xf>
    <xf numFmtId="9" fontId="25" fillId="0" borderId="92" xfId="0" applyNumberFormat="1" applyFont="1" applyBorder="1" applyAlignment="1">
      <alignment horizontal="center" vertical="center"/>
    </xf>
    <xf numFmtId="9" fontId="25" fillId="0" borderId="3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vertical="center" wrapText="1"/>
    </xf>
    <xf numFmtId="9" fontId="25" fillId="0" borderId="73" xfId="0" applyNumberFormat="1" applyFont="1" applyBorder="1" applyAlignment="1">
      <alignment horizontal="center" vertical="center"/>
    </xf>
    <xf numFmtId="0" fontId="25" fillId="0" borderId="64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71" xfId="0" applyFont="1" applyBorder="1" applyAlignment="1">
      <alignment horizontal="left" vertical="center" wrapText="1"/>
    </xf>
    <xf numFmtId="4" fontId="25" fillId="0" borderId="73" xfId="0" applyNumberFormat="1" applyFont="1" applyBorder="1" applyAlignment="1">
      <alignment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73" xfId="0" applyFont="1" applyBorder="1" applyAlignment="1">
      <alignment horizontal="left" vertical="center" wrapText="1"/>
    </xf>
    <xf numFmtId="9" fontId="25" fillId="0" borderId="89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 wrapText="1"/>
    </xf>
    <xf numFmtId="0" fontId="25" fillId="0" borderId="29" xfId="0" applyFont="1" applyBorder="1" applyAlignment="1">
      <alignment vertical="center"/>
    </xf>
    <xf numFmtId="9" fontId="25" fillId="0" borderId="6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5" fillId="0" borderId="89" xfId="0" applyFont="1" applyBorder="1" applyAlignment="1">
      <alignment horizontal="center" vertical="center"/>
    </xf>
    <xf numFmtId="0" fontId="25" fillId="0" borderId="92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9" fontId="25" fillId="0" borderId="65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4" fontId="25" fillId="0" borderId="18" xfId="0" applyNumberFormat="1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30" xfId="0" applyFont="1" applyBorder="1" applyAlignment="1">
      <alignment vertical="center"/>
    </xf>
    <xf numFmtId="0" fontId="25" fillId="0" borderId="91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7" fillId="0" borderId="29" xfId="0" applyFont="1" applyBorder="1" applyAlignment="1">
      <alignment vertical="center" wrapText="1"/>
    </xf>
    <xf numFmtId="0" fontId="4" fillId="0" borderId="31" xfId="0" applyFont="1" applyBorder="1"/>
    <xf numFmtId="0" fontId="4" fillId="0" borderId="92" xfId="0" applyFont="1" applyBorder="1"/>
    <xf numFmtId="9" fontId="4" fillId="0" borderId="38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25" fillId="0" borderId="64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left" vertical="center" wrapText="1"/>
    </xf>
    <xf numFmtId="49" fontId="4" fillId="0" borderId="69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49" fontId="4" fillId="0" borderId="143" xfId="0" applyNumberFormat="1" applyFont="1" applyBorder="1" applyAlignment="1">
      <alignment horizontal="left" vertical="center" wrapText="1"/>
    </xf>
    <xf numFmtId="49" fontId="4" fillId="0" borderId="91" xfId="0" applyNumberFormat="1" applyFont="1" applyBorder="1" applyAlignment="1">
      <alignment horizontal="left" vertical="center" wrapText="1"/>
    </xf>
    <xf numFmtId="49" fontId="4" fillId="0" borderId="89" xfId="0" applyNumberFormat="1" applyFont="1" applyBorder="1" applyAlignment="1">
      <alignment horizontal="left" vertical="center" wrapText="1"/>
    </xf>
    <xf numFmtId="49" fontId="4" fillId="0" borderId="82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3" fontId="4" fillId="0" borderId="121" xfId="0" applyNumberFormat="1" applyFont="1" applyBorder="1" applyAlignment="1">
      <alignment horizontal="center" vertical="center" wrapText="1"/>
    </xf>
    <xf numFmtId="0" fontId="7" fillId="17" borderId="46" xfId="0" applyFont="1" applyFill="1" applyBorder="1" applyAlignment="1">
      <alignment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 indent="1"/>
    </xf>
    <xf numFmtId="0" fontId="4" fillId="0" borderId="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5" fillId="0" borderId="100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73" xfId="0" applyFont="1" applyBorder="1" applyAlignment="1">
      <alignment vertical="center" wrapText="1"/>
    </xf>
    <xf numFmtId="9" fontId="25" fillId="0" borderId="73" xfId="0" applyNumberFormat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 indent="1"/>
    </xf>
    <xf numFmtId="0" fontId="6" fillId="0" borderId="31" xfId="1" applyFont="1" applyBorder="1" applyAlignment="1">
      <alignment horizontal="center" vertical="center"/>
    </xf>
    <xf numFmtId="9" fontId="4" fillId="0" borderId="6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7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vertical="center" wrapText="1"/>
    </xf>
    <xf numFmtId="0" fontId="4" fillId="0" borderId="4" xfId="0" applyFont="1" applyBorder="1"/>
    <xf numFmtId="0" fontId="4" fillId="0" borderId="73" xfId="0" applyFont="1" applyBorder="1"/>
    <xf numFmtId="0" fontId="4" fillId="0" borderId="3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9" fontId="4" fillId="0" borderId="6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64" fontId="15" fillId="16" borderId="56" xfId="0" applyNumberFormat="1" applyFont="1" applyFill="1" applyBorder="1" applyAlignment="1">
      <alignment vertical="center"/>
    </xf>
    <xf numFmtId="0" fontId="13" fillId="17" borderId="27" xfId="0" applyFont="1" applyFill="1" applyBorder="1" applyAlignment="1">
      <alignment vertical="center"/>
    </xf>
    <xf numFmtId="0" fontId="13" fillId="17" borderId="38" xfId="0" applyFont="1" applyFill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4" fillId="0" borderId="91" xfId="0" applyFont="1" applyBorder="1" applyAlignment="1">
      <alignment horizontal="left" vertical="center" wrapText="1"/>
    </xf>
    <xf numFmtId="3" fontId="4" fillId="0" borderId="82" xfId="0" applyNumberFormat="1" applyFont="1" applyBorder="1" applyAlignment="1">
      <alignment horizontal="center" vertical="center"/>
    </xf>
    <xf numFmtId="9" fontId="7" fillId="0" borderId="69" xfId="0" applyNumberFormat="1" applyFont="1" applyBorder="1" applyAlignment="1">
      <alignment vertical="center"/>
    </xf>
    <xf numFmtId="0" fontId="7" fillId="17" borderId="71" xfId="0" applyFont="1" applyFill="1" applyBorder="1" applyAlignment="1">
      <alignment vertical="center" wrapText="1"/>
    </xf>
    <xf numFmtId="0" fontId="17" fillId="17" borderId="42" xfId="0" applyFont="1" applyFill="1" applyBorder="1" applyAlignment="1">
      <alignment vertical="center"/>
    </xf>
    <xf numFmtId="0" fontId="17" fillId="17" borderId="69" xfId="0" applyFont="1" applyFill="1" applyBorder="1" applyAlignment="1">
      <alignment vertical="center"/>
    </xf>
    <xf numFmtId="0" fontId="4" fillId="0" borderId="64" xfId="0" applyFont="1" applyBorder="1" applyAlignment="1">
      <alignment vertical="center" wrapText="1"/>
    </xf>
    <xf numFmtId="0" fontId="4" fillId="0" borderId="89" xfId="0" applyFont="1" applyBorder="1" applyAlignment="1">
      <alignment horizontal="center" vertical="center"/>
    </xf>
    <xf numFmtId="0" fontId="4" fillId="0" borderId="117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119" xfId="0" applyFont="1" applyBorder="1" applyAlignment="1">
      <alignment horizontal="left" vertical="center" wrapText="1"/>
    </xf>
    <xf numFmtId="3" fontId="4" fillId="0" borderId="29" xfId="0" applyNumberFormat="1" applyFont="1" applyBorder="1" applyAlignment="1">
      <alignment vertical="center" wrapText="1"/>
    </xf>
    <xf numFmtId="3" fontId="4" fillId="0" borderId="120" xfId="0" applyNumberFormat="1" applyFont="1" applyBorder="1" applyAlignment="1">
      <alignment vertical="center" wrapText="1"/>
    </xf>
    <xf numFmtId="3" fontId="4" fillId="0" borderId="34" xfId="0" applyNumberFormat="1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 wrapText="1"/>
    </xf>
    <xf numFmtId="3" fontId="4" fillId="0" borderId="131" xfId="0" applyNumberFormat="1" applyFont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/>
    </xf>
    <xf numFmtId="3" fontId="4" fillId="0" borderId="118" xfId="0" applyNumberFormat="1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4" fillId="0" borderId="82" xfId="0" applyFont="1" applyBorder="1" applyAlignment="1">
      <alignment horizontal="center" vertical="center" indent="1"/>
    </xf>
    <xf numFmtId="0" fontId="4" fillId="0" borderId="40" xfId="0" applyFont="1" applyBorder="1" applyAlignment="1">
      <alignment horizontal="center" vertical="center" indent="1"/>
    </xf>
    <xf numFmtId="0" fontId="4" fillId="0" borderId="1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4" fillId="0" borderId="29" xfId="0" applyFont="1" applyBorder="1"/>
    <xf numFmtId="0" fontId="14" fillId="0" borderId="6" xfId="0" applyFont="1" applyBorder="1"/>
    <xf numFmtId="0" fontId="14" fillId="0" borderId="73" xfId="0" applyFont="1" applyBorder="1"/>
    <xf numFmtId="0" fontId="1" fillId="0" borderId="18" xfId="0" applyFont="1" applyBorder="1" applyAlignment="1">
      <alignment horizontal="center" vertical="center"/>
    </xf>
    <xf numFmtId="0" fontId="4" fillId="0" borderId="146" xfId="0" applyFont="1" applyBorder="1" applyAlignment="1">
      <alignment vertical="center" wrapText="1"/>
    </xf>
    <xf numFmtId="0" fontId="4" fillId="0" borderId="2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43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7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7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73" xfId="0" applyFont="1" applyBorder="1" applyAlignment="1">
      <alignment horizontal="center" wrapText="1"/>
    </xf>
    <xf numFmtId="49" fontId="4" fillId="0" borderId="92" xfId="0" applyNumberFormat="1" applyFont="1" applyBorder="1" applyAlignment="1">
      <alignment horizontal="left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47" xfId="0" applyNumberFormat="1" applyFont="1" applyBorder="1" applyAlignment="1">
      <alignment vertical="center" wrapText="1"/>
    </xf>
    <xf numFmtId="0" fontId="25" fillId="0" borderId="147" xfId="0" applyFont="1" applyBorder="1" applyAlignment="1">
      <alignment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19" fillId="12" borderId="52" xfId="0" applyFont="1" applyFill="1" applyBorder="1" applyAlignment="1">
      <alignment horizontal="center" vertical="center" wrapText="1"/>
    </xf>
    <xf numFmtId="0" fontId="19" fillId="13" borderId="53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3" fontId="25" fillId="0" borderId="34" xfId="0" applyNumberFormat="1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31" xfId="0" applyNumberFormat="1" applyFont="1" applyBorder="1" applyAlignment="1">
      <alignment horizontal="center" vertical="center" wrapText="1"/>
    </xf>
    <xf numFmtId="3" fontId="25" fillId="0" borderId="34" xfId="0" applyNumberFormat="1" applyFont="1" applyBorder="1" applyAlignment="1">
      <alignment horizontal="center" vertical="center"/>
    </xf>
    <xf numFmtId="3" fontId="25" fillId="0" borderId="18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/>
    </xf>
    <xf numFmtId="3" fontId="25" fillId="0" borderId="83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/>
    </xf>
    <xf numFmtId="3" fontId="4" fillId="0" borderId="120" xfId="0" applyNumberFormat="1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3" fontId="4" fillId="0" borderId="118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92" xfId="0" applyNumberFormat="1" applyFont="1" applyBorder="1" applyAlignment="1">
      <alignment horizontal="center" vertical="center" wrapText="1"/>
    </xf>
    <xf numFmtId="9" fontId="4" fillId="0" borderId="34" xfId="0" applyNumberFormat="1" applyFont="1" applyBorder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/>
    </xf>
    <xf numFmtId="9" fontId="4" fillId="0" borderId="73" xfId="0" applyNumberFormat="1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73" xfId="0" applyNumberFormat="1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8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9" fontId="4" fillId="0" borderId="34" xfId="0" applyNumberFormat="1" applyFont="1" applyBorder="1" applyAlignment="1">
      <alignment horizontal="center" vertical="center" wrapText="1"/>
    </xf>
    <xf numFmtId="9" fontId="4" fillId="0" borderId="29" xfId="0" applyNumberFormat="1" applyFont="1" applyBorder="1" applyAlignment="1">
      <alignment horizontal="center" vertical="center" wrapText="1"/>
    </xf>
    <xf numFmtId="9" fontId="4" fillId="0" borderId="73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 inden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9" fontId="4" fillId="0" borderId="92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5" fillId="0" borderId="61" xfId="0" applyFont="1" applyBorder="1" applyAlignment="1">
      <alignment horizontal="left" vertical="center" wrapText="1"/>
    </xf>
    <xf numFmtId="0" fontId="25" fillId="0" borderId="34" xfId="0" applyFont="1" applyBorder="1" applyAlignment="1">
      <alignment vertical="center"/>
    </xf>
    <xf numFmtId="0" fontId="25" fillId="0" borderId="61" xfId="0" applyFont="1" applyBorder="1" applyAlignment="1">
      <alignment horizontal="center" vertical="center"/>
    </xf>
    <xf numFmtId="0" fontId="25" fillId="0" borderId="30" xfId="0" applyFont="1" applyBorder="1" applyAlignment="1">
      <alignment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left" vertical="center" wrapText="1"/>
    </xf>
    <xf numFmtId="0" fontId="25" fillId="0" borderId="31" xfId="0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25" fillId="0" borderId="92" xfId="0" applyFont="1" applyBorder="1" applyAlignment="1">
      <alignment vertical="center"/>
    </xf>
    <xf numFmtId="0" fontId="25" fillId="0" borderId="100" xfId="0" applyFont="1" applyBorder="1" applyAlignment="1">
      <alignment horizontal="center" vertical="center"/>
    </xf>
    <xf numFmtId="0" fontId="25" fillId="0" borderId="29" xfId="0" applyFont="1" applyBorder="1" applyAlignment="1">
      <alignment vertical="center" wrapText="1"/>
    </xf>
    <xf numFmtId="49" fontId="25" fillId="0" borderId="29" xfId="0" applyNumberFormat="1" applyFont="1" applyBorder="1" applyAlignment="1">
      <alignment horizontal="left" vertical="center" wrapText="1"/>
    </xf>
    <xf numFmtId="49" fontId="25" fillId="0" borderId="31" xfId="0" applyNumberFormat="1" applyFont="1" applyBorder="1" applyAlignment="1">
      <alignment horizontal="left" vertical="center" wrapText="1"/>
    </xf>
    <xf numFmtId="0" fontId="25" fillId="0" borderId="31" xfId="0" applyFont="1" applyBorder="1" applyAlignment="1">
      <alignment vertical="center" wrapText="1"/>
    </xf>
    <xf numFmtId="3" fontId="25" fillId="0" borderId="31" xfId="0" applyNumberFormat="1" applyFont="1" applyBorder="1" applyAlignment="1">
      <alignment horizontal="center" vertical="center"/>
    </xf>
    <xf numFmtId="49" fontId="25" fillId="0" borderId="73" xfId="0" applyNumberFormat="1" applyFont="1" applyBorder="1" applyAlignment="1">
      <alignment horizontal="left" vertical="center" wrapText="1"/>
    </xf>
    <xf numFmtId="3" fontId="25" fillId="0" borderId="73" xfId="0" applyNumberFormat="1" applyFont="1" applyBorder="1" applyAlignment="1">
      <alignment horizontal="center" vertical="center"/>
    </xf>
    <xf numFmtId="9" fontId="25" fillId="0" borderId="31" xfId="0" applyNumberFormat="1" applyFont="1" applyBorder="1" applyAlignment="1">
      <alignment horizontal="center" vertical="center" wrapText="1"/>
    </xf>
    <xf numFmtId="0" fontId="25" fillId="0" borderId="92" xfId="0" applyFont="1" applyBorder="1" applyAlignment="1">
      <alignment vertical="center" wrapText="1"/>
    </xf>
    <xf numFmtId="9" fontId="25" fillId="0" borderId="100" xfId="0" applyNumberFormat="1" applyFont="1" applyBorder="1" applyAlignment="1">
      <alignment horizontal="center" vertical="center" wrapText="1"/>
    </xf>
    <xf numFmtId="0" fontId="25" fillId="0" borderId="73" xfId="0" applyFont="1" applyBorder="1" applyAlignment="1">
      <alignment vertical="center"/>
    </xf>
    <xf numFmtId="9" fontId="25" fillId="0" borderId="105" xfId="0" applyNumberFormat="1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105" xfId="0" applyFont="1" applyBorder="1" applyAlignment="1">
      <alignment vertical="center" wrapText="1"/>
    </xf>
    <xf numFmtId="0" fontId="25" fillId="0" borderId="106" xfId="0" applyFont="1" applyBorder="1" applyAlignment="1">
      <alignment horizontal="center" vertical="center"/>
    </xf>
    <xf numFmtId="49" fontId="25" fillId="0" borderId="34" xfId="0" applyNumberFormat="1" applyFont="1" applyBorder="1" applyAlignment="1">
      <alignment vertical="center" wrapText="1"/>
    </xf>
    <xf numFmtId="9" fontId="25" fillId="0" borderId="34" xfId="3" applyFont="1" applyFill="1" applyBorder="1" applyAlignment="1">
      <alignment horizontal="center" vertical="center"/>
    </xf>
    <xf numFmtId="1" fontId="25" fillId="0" borderId="34" xfId="3" applyNumberFormat="1" applyFont="1" applyFill="1" applyBorder="1" applyAlignment="1">
      <alignment horizontal="center" vertical="center" wrapText="1"/>
    </xf>
    <xf numFmtId="9" fontId="25" fillId="0" borderId="29" xfId="3" applyFont="1" applyFill="1" applyBorder="1" applyAlignment="1">
      <alignment horizontal="center" vertical="center"/>
    </xf>
    <xf numFmtId="1" fontId="25" fillId="0" borderId="29" xfId="3" applyNumberFormat="1" applyFont="1" applyFill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/>
    </xf>
    <xf numFmtId="49" fontId="25" fillId="0" borderId="29" xfId="0" applyNumberFormat="1" applyFont="1" applyBorder="1" applyAlignment="1">
      <alignment vertical="center" wrapText="1"/>
    </xf>
    <xf numFmtId="49" fontId="25" fillId="0" borderId="73" xfId="0" applyNumberFormat="1" applyFont="1" applyBorder="1" applyAlignment="1">
      <alignment vertical="center" wrapText="1"/>
    </xf>
    <xf numFmtId="9" fontId="25" fillId="0" borderId="73" xfId="3" applyFont="1" applyFill="1" applyBorder="1" applyAlignment="1">
      <alignment horizontal="center" vertical="center"/>
    </xf>
    <xf numFmtId="1" fontId="25" fillId="0" borderId="73" xfId="3" applyNumberFormat="1" applyFont="1" applyFill="1" applyBorder="1" applyAlignment="1">
      <alignment horizontal="center" vertical="center" wrapText="1"/>
    </xf>
    <xf numFmtId="9" fontId="25" fillId="0" borderId="31" xfId="3" applyFont="1" applyFill="1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9" fontId="25" fillId="0" borderId="92" xfId="3" applyFont="1" applyFill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9" fillId="13" borderId="54" xfId="0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9" fontId="15" fillId="9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9" fontId="15" fillId="9" borderId="0" xfId="0" applyNumberFormat="1" applyFont="1" applyFill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5" fillId="9" borderId="31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9" fontId="25" fillId="0" borderId="100" xfId="0" applyNumberFormat="1" applyFont="1" applyBorder="1" applyAlignment="1">
      <alignment horizontal="center" vertical="center"/>
    </xf>
    <xf numFmtId="0" fontId="25" fillId="9" borderId="6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9" fontId="25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9" fontId="4" fillId="0" borderId="1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9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14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7" fillId="0" borderId="46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29" fillId="0" borderId="152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 wrapText="1"/>
    </xf>
    <xf numFmtId="0" fontId="25" fillId="0" borderId="125" xfId="0" applyFont="1" applyBorder="1" applyAlignment="1">
      <alignment horizontal="center" vertical="center" wrapText="1"/>
    </xf>
    <xf numFmtId="0" fontId="25" fillId="0" borderId="124" xfId="0" applyFont="1" applyBorder="1" applyAlignment="1">
      <alignment horizontal="center" vertical="center" wrapText="1"/>
    </xf>
    <xf numFmtId="0" fontId="25" fillId="0" borderId="141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42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7" fillId="9" borderId="34" xfId="0" applyFont="1" applyFill="1" applyBorder="1" applyAlignment="1">
      <alignment horizontal="center" vertical="center" wrapText="1"/>
    </xf>
    <xf numFmtId="0" fontId="27" fillId="9" borderId="64" xfId="0" applyFont="1" applyFill="1" applyBorder="1" applyAlignment="1">
      <alignment horizontal="center" vertical="center" wrapText="1"/>
    </xf>
    <xf numFmtId="0" fontId="27" fillId="9" borderId="92" xfId="0" applyFont="1" applyFill="1" applyBorder="1" applyAlignment="1">
      <alignment horizontal="center" vertical="center" wrapText="1"/>
    </xf>
    <xf numFmtId="3" fontId="25" fillId="0" borderId="34" xfId="0" applyNumberFormat="1" applyFont="1" applyBorder="1" applyAlignment="1">
      <alignment horizontal="center" vertical="center"/>
    </xf>
    <xf numFmtId="3" fontId="25" fillId="0" borderId="64" xfId="0" applyNumberFormat="1" applyFont="1" applyBorder="1" applyAlignment="1">
      <alignment horizontal="center" vertical="center"/>
    </xf>
    <xf numFmtId="3" fontId="25" fillId="0" borderId="92" xfId="0" applyNumberFormat="1" applyFont="1" applyBorder="1" applyAlignment="1">
      <alignment horizontal="center" vertical="center"/>
    </xf>
    <xf numFmtId="0" fontId="15" fillId="10" borderId="48" xfId="0" applyFont="1" applyFill="1" applyBorder="1" applyAlignment="1">
      <alignment vertical="center"/>
    </xf>
    <xf numFmtId="0" fontId="16" fillId="10" borderId="49" xfId="0" applyFont="1" applyFill="1" applyBorder="1" applyAlignment="1">
      <alignment horizontal="center" vertical="center"/>
    </xf>
    <xf numFmtId="0" fontId="16" fillId="10" borderId="48" xfId="0" applyFont="1" applyFill="1" applyBorder="1" applyAlignment="1">
      <alignment horizontal="center" vertical="center" wrapText="1"/>
    </xf>
    <xf numFmtId="0" fontId="19" fillId="12" borderId="52" xfId="0" applyFont="1" applyFill="1" applyBorder="1" applyAlignment="1">
      <alignment horizontal="center" vertical="center" wrapText="1"/>
    </xf>
    <xf numFmtId="0" fontId="19" fillId="12" borderId="51" xfId="0" applyFont="1" applyFill="1" applyBorder="1" applyAlignment="1">
      <alignment horizontal="center" vertical="center" wrapText="1"/>
    </xf>
    <xf numFmtId="0" fontId="19" fillId="13" borderId="53" xfId="0" applyFont="1" applyFill="1" applyBorder="1" applyAlignment="1">
      <alignment horizontal="center" vertical="center" wrapText="1"/>
    </xf>
    <xf numFmtId="0" fontId="19" fillId="14" borderId="55" xfId="0" applyFont="1" applyFill="1" applyBorder="1" applyAlignment="1">
      <alignment horizontal="center" vertical="center" wrapText="1"/>
    </xf>
    <xf numFmtId="0" fontId="19" fillId="12" borderId="52" xfId="0" applyFont="1" applyFill="1" applyBorder="1" applyAlignment="1">
      <alignment vertical="center" wrapText="1"/>
    </xf>
    <xf numFmtId="0" fontId="16" fillId="10" borderId="29" xfId="0" applyFont="1" applyFill="1" applyBorder="1" applyAlignment="1">
      <alignment horizontal="left" vertical="center" wrapText="1"/>
    </xf>
    <xf numFmtId="0" fontId="25" fillId="0" borderId="104" xfId="0" applyFont="1" applyBorder="1" applyAlignment="1">
      <alignment horizontal="center" vertical="center" wrapText="1"/>
    </xf>
    <xf numFmtId="0" fontId="19" fillId="14" borderId="52" xfId="0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9" borderId="34" xfId="0" applyFont="1" applyFill="1" applyBorder="1" applyAlignment="1">
      <alignment horizontal="center" vertical="center" wrapText="1"/>
    </xf>
    <xf numFmtId="0" fontId="25" fillId="9" borderId="64" xfId="0" applyFont="1" applyFill="1" applyBorder="1" applyAlignment="1">
      <alignment horizontal="center" vertical="center" wrapText="1"/>
    </xf>
    <xf numFmtId="0" fontId="25" fillId="9" borderId="92" xfId="0" applyFont="1" applyFill="1" applyBorder="1" applyAlignment="1">
      <alignment horizontal="center" vertical="center" wrapText="1"/>
    </xf>
    <xf numFmtId="0" fontId="19" fillId="15" borderId="29" xfId="0" applyFont="1" applyFill="1" applyBorder="1" applyAlignment="1">
      <alignment wrapText="1"/>
    </xf>
    <xf numFmtId="0" fontId="19" fillId="15" borderId="31" xfId="0" applyFont="1" applyFill="1" applyBorder="1" applyAlignment="1">
      <alignment wrapText="1"/>
    </xf>
    <xf numFmtId="0" fontId="28" fillId="0" borderId="76" xfId="0" applyFont="1" applyBorder="1" applyAlignment="1">
      <alignment horizontal="center" vertical="center" wrapText="1"/>
    </xf>
    <xf numFmtId="0" fontId="25" fillId="9" borderId="29" xfId="0" applyFont="1" applyFill="1" applyBorder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center" wrapText="1"/>
    </xf>
    <xf numFmtId="1" fontId="25" fillId="0" borderId="29" xfId="0" applyNumberFormat="1" applyFont="1" applyBorder="1" applyAlignment="1">
      <alignment horizontal="center" vertical="center" wrapText="1"/>
    </xf>
    <xf numFmtId="1" fontId="25" fillId="0" borderId="92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8" fillId="4" borderId="76" xfId="0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/>
    </xf>
    <xf numFmtId="0" fontId="15" fillId="4" borderId="77" xfId="0" applyFont="1" applyFill="1" applyBorder="1" applyAlignment="1">
      <alignment horizontal="center" vertical="center"/>
    </xf>
    <xf numFmtId="0" fontId="28" fillId="4" borderId="77" xfId="0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 wrapText="1"/>
    </xf>
    <xf numFmtId="0" fontId="15" fillId="4" borderId="77" xfId="0" applyFont="1" applyFill="1" applyBorder="1" applyAlignment="1">
      <alignment horizontal="center" vertical="center" wrapText="1"/>
    </xf>
    <xf numFmtId="0" fontId="28" fillId="4" borderId="7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8" fillId="4" borderId="10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8" fillId="4" borderId="144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71" xfId="0" applyFont="1" applyFill="1" applyBorder="1" applyAlignment="1">
      <alignment horizontal="center" vertical="center" wrapText="1"/>
    </xf>
    <xf numFmtId="0" fontId="29" fillId="4" borderId="144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71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109" xfId="0" applyFont="1" applyBorder="1" applyAlignment="1">
      <alignment horizontal="center" vertical="center" wrapText="1"/>
    </xf>
    <xf numFmtId="0" fontId="25" fillId="0" borderId="148" xfId="0" applyFont="1" applyBorder="1" applyAlignment="1">
      <alignment horizontal="center" vertical="center" wrapText="1"/>
    </xf>
    <xf numFmtId="0" fontId="25" fillId="0" borderId="1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15" fillId="21" borderId="6" xfId="0" applyFont="1" applyFill="1" applyBorder="1" applyAlignment="1">
      <alignment horizontal="center" vertical="center" wrapText="1"/>
    </xf>
    <xf numFmtId="0" fontId="15" fillId="21" borderId="71" xfId="0" applyFont="1" applyFill="1" applyBorder="1" applyAlignment="1">
      <alignment horizontal="center" vertical="center" wrapText="1"/>
    </xf>
    <xf numFmtId="3" fontId="25" fillId="0" borderId="34" xfId="0" applyNumberFormat="1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31" xfId="0" applyNumberFormat="1" applyFont="1" applyBorder="1" applyAlignment="1">
      <alignment horizontal="center" vertical="center" wrapText="1"/>
    </xf>
    <xf numFmtId="3" fontId="25" fillId="0" borderId="73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3" fontId="25" fillId="0" borderId="83" xfId="0" applyNumberFormat="1" applyFont="1" applyBorder="1" applyAlignment="1">
      <alignment horizontal="center" vertical="center"/>
    </xf>
    <xf numFmtId="3" fontId="25" fillId="0" borderId="92" xfId="0" applyNumberFormat="1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4" fontId="25" fillId="0" borderId="34" xfId="0" applyNumberFormat="1" applyFont="1" applyBorder="1" applyAlignment="1">
      <alignment horizontal="center" vertical="center" wrapText="1"/>
    </xf>
    <xf numFmtId="4" fontId="25" fillId="0" borderId="92" xfId="0" applyNumberFormat="1" applyFont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 wrapText="1"/>
    </xf>
    <xf numFmtId="1" fontId="25" fillId="0" borderId="73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9" fillId="12" borderId="96" xfId="0" applyFont="1" applyFill="1" applyBorder="1" applyAlignment="1">
      <alignment horizontal="center" vertical="center" wrapText="1"/>
    </xf>
    <xf numFmtId="0" fontId="19" fillId="14" borderId="97" xfId="0" applyFont="1" applyFill="1" applyBorder="1" applyAlignment="1">
      <alignment horizontal="center" vertical="center" wrapText="1"/>
    </xf>
    <xf numFmtId="0" fontId="19" fillId="13" borderId="9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left" vertical="center" wrapText="1"/>
    </xf>
    <xf numFmtId="0" fontId="16" fillId="10" borderId="65" xfId="0" applyFont="1" applyFill="1" applyBorder="1" applyAlignment="1">
      <alignment horizontal="left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3" fontId="4" fillId="9" borderId="34" xfId="0" applyNumberFormat="1" applyFont="1" applyFill="1" applyBorder="1" applyAlignment="1">
      <alignment horizontal="center" vertical="center" wrapText="1"/>
    </xf>
    <xf numFmtId="3" fontId="4" fillId="9" borderId="29" xfId="0" applyNumberFormat="1" applyFont="1" applyFill="1" applyBorder="1" applyAlignment="1">
      <alignment horizontal="center" vertical="center" wrapText="1"/>
    </xf>
    <xf numFmtId="3" fontId="4" fillId="9" borderId="31" xfId="0" applyNumberFormat="1" applyFont="1" applyFill="1" applyBorder="1" applyAlignment="1">
      <alignment horizontal="center" vertical="center" wrapText="1"/>
    </xf>
    <xf numFmtId="3" fontId="4" fillId="9" borderId="73" xfId="0" applyNumberFormat="1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164" fontId="27" fillId="4" borderId="76" xfId="0" applyNumberFormat="1" applyFont="1" applyFill="1" applyBorder="1" applyAlignment="1">
      <alignment horizontal="center" vertical="center" wrapText="1"/>
    </xf>
    <xf numFmtId="164" fontId="27" fillId="4" borderId="77" xfId="0" applyNumberFormat="1" applyFont="1" applyFill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 wrapText="1"/>
    </xf>
    <xf numFmtId="0" fontId="4" fillId="0" borderId="134" xfId="0" applyFont="1" applyBorder="1" applyAlignment="1">
      <alignment horizontal="center" vertical="center" wrapText="1"/>
    </xf>
    <xf numFmtId="0" fontId="4" fillId="0" borderId="1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6" xfId="0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127" xfId="0" applyNumberFormat="1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3" fontId="4" fillId="9" borderId="34" xfId="0" applyNumberFormat="1" applyFont="1" applyFill="1" applyBorder="1" applyAlignment="1">
      <alignment horizontal="center" vertical="center"/>
    </xf>
    <xf numFmtId="3" fontId="4" fillId="9" borderId="120" xfId="0" applyNumberFormat="1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 wrapText="1"/>
    </xf>
    <xf numFmtId="0" fontId="4" fillId="9" borderId="119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126" xfId="0" applyNumberFormat="1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126" xfId="0" applyNumberFormat="1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5" borderId="8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indent="3"/>
    </xf>
    <xf numFmtId="3" fontId="8" fillId="5" borderId="10" xfId="0" applyNumberFormat="1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 wrapText="1"/>
    </xf>
    <xf numFmtId="0" fontId="29" fillId="11" borderId="150" xfId="0" applyFont="1" applyFill="1" applyBorder="1" applyAlignment="1">
      <alignment horizontal="center" vertical="center" wrapText="1"/>
    </xf>
    <xf numFmtId="0" fontId="29" fillId="11" borderId="151" xfId="0" applyFont="1" applyFill="1" applyBorder="1" applyAlignment="1">
      <alignment horizontal="center" vertical="center" wrapText="1"/>
    </xf>
    <xf numFmtId="0" fontId="30" fillId="4" borderId="76" xfId="0" applyFont="1" applyFill="1" applyBorder="1" applyAlignment="1">
      <alignment horizontal="center" vertical="center" wrapText="1"/>
    </xf>
    <xf numFmtId="0" fontId="30" fillId="4" borderId="75" xfId="0" applyFont="1" applyFill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164" fontId="27" fillId="4" borderId="75" xfId="0" applyNumberFormat="1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 readingOrder="1"/>
    </xf>
    <xf numFmtId="3" fontId="4" fillId="0" borderId="28" xfId="0" applyNumberFormat="1" applyFont="1" applyBorder="1" applyAlignment="1">
      <alignment horizontal="center" vertical="center" wrapText="1" readingOrder="1"/>
    </xf>
    <xf numFmtId="3" fontId="4" fillId="0" borderId="126" xfId="0" applyNumberFormat="1" applyFont="1" applyBorder="1" applyAlignment="1">
      <alignment horizontal="center" vertical="center" wrapText="1" readingOrder="1"/>
    </xf>
    <xf numFmtId="0" fontId="4" fillId="0" borderId="28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164" fontId="27" fillId="4" borderId="87" xfId="0" applyNumberFormat="1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4" fillId="0" borderId="73" xfId="0" applyNumberFormat="1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132" xfId="0" applyFont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 wrapText="1"/>
    </xf>
    <xf numFmtId="3" fontId="4" fillId="0" borderId="118" xfId="0" applyNumberFormat="1" applyFont="1" applyBorder="1" applyAlignment="1">
      <alignment horizontal="center" vertical="center" wrapText="1"/>
    </xf>
    <xf numFmtId="0" fontId="4" fillId="0" borderId="1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6" xfId="0" applyFont="1" applyFill="1" applyBorder="1" applyAlignment="1">
      <alignment horizontal="left" vertical="center" wrapText="1" indent="3"/>
    </xf>
    <xf numFmtId="0" fontId="6" fillId="2" borderId="25" xfId="0" applyFont="1" applyFill="1" applyBorder="1" applyAlignment="1">
      <alignment horizontal="left" vertical="center" wrapText="1" indent="3"/>
    </xf>
    <xf numFmtId="164" fontId="27" fillId="4" borderId="36" xfId="0" applyNumberFormat="1" applyFont="1" applyFill="1" applyBorder="1" applyAlignment="1">
      <alignment horizontal="center" vertical="center" wrapText="1"/>
    </xf>
    <xf numFmtId="164" fontId="25" fillId="4" borderId="36" xfId="0" applyNumberFormat="1" applyFont="1" applyFill="1" applyBorder="1" applyAlignment="1">
      <alignment horizontal="center" vertical="center"/>
    </xf>
    <xf numFmtId="164" fontId="25" fillId="4" borderId="66" xfId="0" applyNumberFormat="1" applyFont="1" applyFill="1" applyBorder="1" applyAlignment="1">
      <alignment horizontal="center" vertical="center"/>
    </xf>
    <xf numFmtId="0" fontId="4" fillId="0" borderId="127" xfId="0" applyFont="1" applyBorder="1" applyAlignment="1">
      <alignment horizontal="center" vertical="center" wrapText="1"/>
    </xf>
    <xf numFmtId="0" fontId="4" fillId="0" borderId="13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3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 indent="3"/>
    </xf>
    <xf numFmtId="49" fontId="4" fillId="0" borderId="84" xfId="0" applyNumberFormat="1" applyFont="1" applyBorder="1" applyAlignment="1">
      <alignment horizontal="center" vertical="center" wrapText="1"/>
    </xf>
    <xf numFmtId="49" fontId="4" fillId="0" borderId="85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49" fontId="4" fillId="0" borderId="109" xfId="0" applyNumberFormat="1" applyFont="1" applyBorder="1" applyAlignment="1">
      <alignment horizontal="center" vertical="center" wrapText="1"/>
    </xf>
    <xf numFmtId="49" fontId="4" fillId="0" borderId="67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49" fontId="4" fillId="0" borderId="92" xfId="0" applyNumberFormat="1" applyFont="1" applyBorder="1" applyAlignment="1">
      <alignment horizontal="center" vertical="center" wrapText="1"/>
    </xf>
    <xf numFmtId="9" fontId="4" fillId="0" borderId="34" xfId="0" applyNumberFormat="1" applyFont="1" applyBorder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/>
    </xf>
    <xf numFmtId="9" fontId="4" fillId="0" borderId="7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49" fontId="4" fillId="0" borderId="93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7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8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92" xfId="0" applyFont="1" applyBorder="1" applyAlignment="1">
      <alignment horizontal="center" vertical="center"/>
    </xf>
    <xf numFmtId="9" fontId="4" fillId="0" borderId="34" xfId="0" applyNumberFormat="1" applyFont="1" applyBorder="1" applyAlignment="1">
      <alignment horizontal="center" vertical="center" wrapText="1"/>
    </xf>
    <xf numFmtId="9" fontId="4" fillId="0" borderId="29" xfId="0" applyNumberFormat="1" applyFont="1" applyBorder="1" applyAlignment="1">
      <alignment horizontal="center" vertical="center" wrapText="1"/>
    </xf>
    <xf numFmtId="9" fontId="4" fillId="0" borderId="73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88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88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3" fontId="4" fillId="0" borderId="9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/>
    </xf>
    <xf numFmtId="9" fontId="4" fillId="0" borderId="4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wrapText="1"/>
    </xf>
    <xf numFmtId="9" fontId="4" fillId="0" borderId="8" xfId="3" applyFont="1" applyFill="1" applyBorder="1" applyAlignment="1">
      <alignment horizontal="center" vertical="center" wrapText="1"/>
    </xf>
    <xf numFmtId="9" fontId="4" fillId="0" borderId="28" xfId="3" applyFont="1" applyFill="1" applyBorder="1" applyAlignment="1">
      <alignment horizontal="center" vertical="center" wrapText="1"/>
    </xf>
    <xf numFmtId="9" fontId="4" fillId="0" borderId="88" xfId="3" applyFont="1" applyFill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 indent="1"/>
    </xf>
    <xf numFmtId="0" fontId="8" fillId="6" borderId="10" xfId="0" applyFont="1" applyFill="1" applyBorder="1" applyAlignment="1">
      <alignment horizontal="center" vertical="center" wrapText="1" inden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4" fillId="0" borderId="8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81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81" xfId="0" applyNumberFormat="1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 indent="1"/>
    </xf>
    <xf numFmtId="0" fontId="6" fillId="2" borderId="19" xfId="0" applyFont="1" applyFill="1" applyBorder="1" applyAlignment="1">
      <alignment horizontal="left" vertical="center" indent="3"/>
    </xf>
    <xf numFmtId="0" fontId="6" fillId="2" borderId="90" xfId="0" applyFont="1" applyFill="1" applyBorder="1" applyAlignment="1">
      <alignment horizontal="left" vertical="center" indent="3"/>
    </xf>
    <xf numFmtId="0" fontId="6" fillId="2" borderId="89" xfId="0" applyFont="1" applyFill="1" applyBorder="1" applyAlignment="1">
      <alignment horizontal="left" vertical="center" indent="3"/>
    </xf>
    <xf numFmtId="0" fontId="4" fillId="0" borderId="16" xfId="0" applyFont="1" applyBorder="1" applyAlignment="1">
      <alignment horizontal="center" vertical="center" wrapText="1"/>
    </xf>
    <xf numFmtId="9" fontId="4" fillId="0" borderId="92" xfId="0" applyNumberFormat="1" applyFont="1" applyBorder="1" applyAlignment="1">
      <alignment horizontal="center" vertical="center" wrapText="1"/>
    </xf>
  </cellXfs>
  <cellStyles count="8">
    <cellStyle name="Millares 2" xfId="4" xr:uid="{00000000-0005-0000-0000-000000000000}"/>
    <cellStyle name="Moneda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6" xr:uid="{00000000-0005-0000-0000-000005000000}"/>
    <cellStyle name="Normal 5" xfId="7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36</xdr:row>
      <xdr:rowOff>0</xdr:rowOff>
    </xdr:from>
    <xdr:to>
      <xdr:col>13</xdr:col>
      <xdr:colOff>38105</xdr:colOff>
      <xdr:row>36</xdr:row>
      <xdr:rowOff>38105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8CCD5-A183-A1B7-3056-DDEFB7184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6858000"/>
          <a:ext cx="38105" cy="381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71438</xdr:rowOff>
    </xdr:from>
    <xdr:to>
      <xdr:col>12</xdr:col>
      <xdr:colOff>0</xdr:colOff>
      <xdr:row>69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E6228F-10CA-378B-73EB-82EBD7573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438"/>
          <a:ext cx="9144000" cy="13168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0</xdr:row>
      <xdr:rowOff>114300</xdr:rowOff>
    </xdr:from>
    <xdr:to>
      <xdr:col>1</xdr:col>
      <xdr:colOff>1343025</xdr:colOff>
      <xdr:row>2</xdr:row>
      <xdr:rowOff>114300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114300"/>
          <a:ext cx="2190750" cy="184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</xdr:row>
      <xdr:rowOff>209550</xdr:rowOff>
    </xdr:from>
    <xdr:to>
      <xdr:col>0</xdr:col>
      <xdr:colOff>2676525</xdr:colOff>
      <xdr:row>2</xdr:row>
      <xdr:rowOff>1743075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71500"/>
          <a:ext cx="1952625" cy="1533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9525</xdr:rowOff>
    </xdr:from>
    <xdr:to>
      <xdr:col>1</xdr:col>
      <xdr:colOff>381000</xdr:colOff>
      <xdr:row>2</xdr:row>
      <xdr:rowOff>733425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9525"/>
          <a:ext cx="1200150" cy="1104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247650</xdr:rowOff>
    </xdr:from>
    <xdr:to>
      <xdr:col>2</xdr:col>
      <xdr:colOff>714375</xdr:colOff>
      <xdr:row>2</xdr:row>
      <xdr:rowOff>533400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47650"/>
          <a:ext cx="2190750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.mercedes/Desktop/Superaci&#243;n%20Econ&#243;mica/00.%20Dir.%20Superaci&#243;n%20Econ&#243;mica%20(DSE)/Planificaci&#243;n/POA%20y%20PACC/POA%20Empleabilidad.xlsx" TargetMode="External"/><Relationship Id="rId1" Type="http://schemas.openxmlformats.org/officeDocument/2006/relationships/externalLinkPath" Target="/Users/g.mercedes/Desktop/Superaci&#243;n%20Econ&#243;mica/00.%20Dir.%20Superaci&#243;n%20Econ&#243;mica%20(DSE)/Planificaci&#243;n/POA%20y%20PACC/POA%20Emplea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.mercedes/Downloads/FO-PLAN-01%20V06%20Matriz%20Plan%20Operativo%20Anual%20(POA)%20-%20Gastronomico%20Boca%20Chica.xlsx" TargetMode="External"/><Relationship Id="rId1" Type="http://schemas.openxmlformats.org/officeDocument/2006/relationships/externalLinkPath" Target="/Users/g.mercedes/Downloads/FO-PLAN-01%20V06%20Matriz%20Plan%20Operativo%20Anual%20(POA)%20-%20Gastronomico%20Boca%20Chic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o.abreu/Desktop/Nueva%20matriz%20POA%202025/POA%20remitidos%20por%20&#225;reas%202025/JR/FO-PLAN-01%20V005%20Matriz%20Plan%20Operativo%20Anual%20DSE%20ver003.xlsx" TargetMode="External"/><Relationship Id="rId1" Type="http://schemas.openxmlformats.org/officeDocument/2006/relationships/externalLinkPath" Target="/Users/ro.abreu/Desktop/Nueva%20matriz%20POA%202025/POA%20remitidos%20por%20&#225;reas%202025/JR/FO-PLAN-01%20V005%20Matriz%20Plan%20Operativo%20Anual%20DSE%20ver00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.mercedes/Downloads/FO-PLAN-01%20V06%20Matriz%20Plan%20Operativo%20Anual%20(POA)%20-%20Capacitacion.xlsx" TargetMode="External"/><Relationship Id="rId1" Type="http://schemas.openxmlformats.org/officeDocument/2006/relationships/externalLinkPath" Target="/Users/g.mercedes/Downloads/FO-PLAN-01%20V06%20Matriz%20Plan%20Operativo%20Anual%20(POA)%20-%20Capacit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do de validación (POA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do de validación (POA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je 3 Capacitacion"/>
      <sheetName val="Eje 3 Gastronómico"/>
      <sheetName val="Eje 3 Empleabilidad"/>
      <sheetName val="Eje 3 Agricultura"/>
      <sheetName val="Eje 3 Comercio Solidario"/>
      <sheetName val="Eje 3 Emprendimiento y EF"/>
      <sheetName val="Listado de validación (POA)"/>
      <sheetName val="Listado de validación (P-OP)"/>
      <sheetName val="Guía de impu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do de validación (POA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A13A652-F7F6-463C-BFEE-DF90FB98C169}">
  <we:reference id="WA104380129" version="9.0.0.0" store="en-US" storeType="omex"/>
  <we:alternateReferences>
    <we:reference id="WA104380129" version="9.0.0.0" store="omex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tabSelected="1" view="pageBreakPreview" topLeftCell="A7" zoomScale="40" zoomScaleNormal="40" zoomScaleSheetLayoutView="40" workbookViewId="0">
      <selection activeCell="T68" sqref="T68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A1011"/>
  <sheetViews>
    <sheetView showGridLines="0" view="pageBreakPreview" topLeftCell="A58" zoomScale="22" zoomScaleNormal="59" zoomScaleSheetLayoutView="59" workbookViewId="0">
      <selection activeCell="E60" sqref="E60:E65"/>
    </sheetView>
  </sheetViews>
  <sheetFormatPr baseColWidth="10" defaultColWidth="9.140625" defaultRowHeight="15" x14ac:dyDescent="0.25"/>
  <cols>
    <col min="1" max="1" width="30.7109375" customWidth="1"/>
    <col min="2" max="2" width="49.7109375" customWidth="1"/>
    <col min="3" max="3" width="48.28515625" customWidth="1"/>
    <col min="4" max="4" width="30.7109375" customWidth="1"/>
    <col min="5" max="5" width="60" customWidth="1"/>
    <col min="6" max="6" width="52.42578125" customWidth="1"/>
    <col min="7" max="7" width="30.7109375" customWidth="1"/>
    <col min="8" max="8" width="63.42578125" customWidth="1"/>
    <col min="9" max="9" width="120.140625" style="17" customWidth="1"/>
    <col min="10" max="11" width="16.5703125" style="14" customWidth="1"/>
    <col min="12" max="12" width="70.140625" style="15" customWidth="1"/>
    <col min="13" max="13" width="75.5703125" style="15" customWidth="1"/>
    <col min="14" max="15" width="8.85546875"/>
    <col min="16" max="16" width="12.28515625" customWidth="1"/>
    <col min="17" max="24" width="8.85546875"/>
    <col min="25" max="25" width="21.85546875" customWidth="1"/>
    <col min="26" max="26" width="34.85546875" style="18" customWidth="1"/>
    <col min="27" max="16384" width="9.140625" style="18"/>
  </cols>
  <sheetData>
    <row r="1" spans="1:27" s="14" customFormat="1" ht="99.75" customHeight="1" x14ac:dyDescent="0.25">
      <c r="A1" s="794" t="s">
        <v>0</v>
      </c>
      <c r="B1" s="794"/>
      <c r="C1" s="795" t="s">
        <v>1</v>
      </c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44" t="s">
        <v>2</v>
      </c>
      <c r="Z1" s="45" t="s">
        <v>3</v>
      </c>
    </row>
    <row r="2" spans="1:27" s="14" customFormat="1" ht="45.75" customHeight="1" x14ac:dyDescent="0.25">
      <c r="A2" s="794"/>
      <c r="B2" s="794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46" t="s">
        <v>4</v>
      </c>
      <c r="Z2" s="47">
        <v>6</v>
      </c>
    </row>
    <row r="3" spans="1:27" s="14" customFormat="1" ht="35.25" customHeight="1" x14ac:dyDescent="0.25">
      <c r="A3" s="794"/>
      <c r="B3" s="794"/>
      <c r="C3" s="796" t="s">
        <v>5</v>
      </c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6"/>
      <c r="T3" s="796"/>
      <c r="U3" s="796"/>
      <c r="V3" s="796"/>
      <c r="W3" s="796"/>
      <c r="X3" s="796"/>
      <c r="Y3" s="499" t="s">
        <v>6</v>
      </c>
      <c r="Z3" s="500" t="s">
        <v>7</v>
      </c>
    </row>
    <row r="4" spans="1:27" customFormat="1" ht="28.5" customHeight="1" x14ac:dyDescent="0.25">
      <c r="A4" s="802" t="s">
        <v>8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18"/>
    </row>
    <row r="5" spans="1:27" customFormat="1" ht="28.5" customHeight="1" x14ac:dyDescent="0.25">
      <c r="A5" s="802" t="s">
        <v>9</v>
      </c>
      <c r="B5" s="802"/>
      <c r="C5" s="802"/>
      <c r="D5" s="802"/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18"/>
    </row>
    <row r="6" spans="1:27" customFormat="1" ht="15" customHeight="1" x14ac:dyDescent="0.25">
      <c r="A6" s="797" t="s">
        <v>10</v>
      </c>
      <c r="B6" s="797" t="s">
        <v>11</v>
      </c>
      <c r="C6" s="797" t="s">
        <v>12</v>
      </c>
      <c r="D6" s="797" t="s">
        <v>13</v>
      </c>
      <c r="E6" s="797" t="s">
        <v>14</v>
      </c>
      <c r="F6" s="797" t="s">
        <v>15</v>
      </c>
      <c r="G6" s="797" t="s">
        <v>16</v>
      </c>
      <c r="H6" s="797" t="s">
        <v>17</v>
      </c>
      <c r="I6" s="797" t="s">
        <v>18</v>
      </c>
      <c r="J6" s="801" t="s">
        <v>19</v>
      </c>
      <c r="K6" s="801" t="s">
        <v>20</v>
      </c>
      <c r="L6" s="797" t="s">
        <v>21</v>
      </c>
      <c r="M6" s="797" t="s">
        <v>22</v>
      </c>
      <c r="N6" s="799" t="s">
        <v>23</v>
      </c>
      <c r="O6" s="799"/>
      <c r="P6" s="799"/>
      <c r="Q6" s="799"/>
      <c r="R6" s="799"/>
      <c r="S6" s="799"/>
      <c r="T6" s="799"/>
      <c r="U6" s="799"/>
      <c r="V6" s="799"/>
      <c r="W6" s="799"/>
      <c r="X6" s="799"/>
      <c r="Y6" s="799"/>
      <c r="Z6" s="804" t="s">
        <v>24</v>
      </c>
    </row>
    <row r="7" spans="1:27" customFormat="1" ht="15" customHeight="1" x14ac:dyDescent="0.25">
      <c r="A7" s="798"/>
      <c r="B7" s="798"/>
      <c r="C7" s="798"/>
      <c r="D7" s="798"/>
      <c r="E7" s="797"/>
      <c r="F7" s="797"/>
      <c r="G7" s="797"/>
      <c r="H7" s="797"/>
      <c r="I7" s="797"/>
      <c r="J7" s="801"/>
      <c r="K7" s="801"/>
      <c r="L7" s="797"/>
      <c r="M7" s="797"/>
      <c r="N7" s="800" t="s">
        <v>25</v>
      </c>
      <c r="O7" s="800"/>
      <c r="P7" s="800"/>
      <c r="Q7" s="800" t="s">
        <v>26</v>
      </c>
      <c r="R7" s="800"/>
      <c r="S7" s="800"/>
      <c r="T7" s="800" t="s">
        <v>27</v>
      </c>
      <c r="U7" s="800"/>
      <c r="V7" s="800"/>
      <c r="W7" s="800" t="s">
        <v>28</v>
      </c>
      <c r="X7" s="800"/>
      <c r="Y7" s="800"/>
      <c r="Z7" s="804"/>
    </row>
    <row r="8" spans="1:27" customFormat="1" x14ac:dyDescent="0.25">
      <c r="A8" s="798"/>
      <c r="B8" s="798"/>
      <c r="C8" s="798"/>
      <c r="D8" s="798"/>
      <c r="E8" s="797"/>
      <c r="F8" s="797"/>
      <c r="G8" s="797"/>
      <c r="H8" s="797"/>
      <c r="I8" s="797"/>
      <c r="J8" s="801"/>
      <c r="K8" s="801"/>
      <c r="L8" s="797"/>
      <c r="M8" s="797"/>
      <c r="N8" s="122" t="s">
        <v>29</v>
      </c>
      <c r="O8" s="122" t="s">
        <v>30</v>
      </c>
      <c r="P8" s="122" t="s">
        <v>31</v>
      </c>
      <c r="Q8" s="122" t="s">
        <v>32</v>
      </c>
      <c r="R8" s="122" t="s">
        <v>33</v>
      </c>
      <c r="S8" s="122" t="s">
        <v>34</v>
      </c>
      <c r="T8" s="122" t="s">
        <v>35</v>
      </c>
      <c r="U8" s="122" t="s">
        <v>36</v>
      </c>
      <c r="V8" s="122" t="s">
        <v>37</v>
      </c>
      <c r="W8" s="122" t="s">
        <v>38</v>
      </c>
      <c r="X8" s="122" t="s">
        <v>39</v>
      </c>
      <c r="Y8" s="122" t="s">
        <v>40</v>
      </c>
      <c r="Z8" s="804"/>
    </row>
    <row r="9" spans="1:27" x14ac:dyDescent="0.25">
      <c r="A9" s="809" t="s">
        <v>0</v>
      </c>
      <c r="B9" s="809"/>
      <c r="C9" s="809"/>
      <c r="D9" s="809"/>
      <c r="E9" s="809"/>
      <c r="F9" s="809"/>
      <c r="G9" s="810"/>
      <c r="H9" s="810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09"/>
      <c r="T9" s="809"/>
      <c r="U9" s="809"/>
      <c r="V9" s="809"/>
      <c r="W9" s="809"/>
      <c r="X9" s="809"/>
      <c r="Y9" s="809"/>
      <c r="Z9" s="809"/>
    </row>
    <row r="10" spans="1:27" ht="41.45" customHeight="1" x14ac:dyDescent="0.25">
      <c r="A10" s="768" t="s">
        <v>41</v>
      </c>
      <c r="B10" s="771" t="s">
        <v>42</v>
      </c>
      <c r="C10" s="771" t="s">
        <v>43</v>
      </c>
      <c r="D10" s="771" t="s">
        <v>44</v>
      </c>
      <c r="E10" s="771" t="s">
        <v>45</v>
      </c>
      <c r="F10" s="774" t="s">
        <v>46</v>
      </c>
      <c r="G10" s="777">
        <f>+SUM(N17:Y17)</f>
        <v>4674</v>
      </c>
      <c r="H10" s="777" t="s">
        <v>47</v>
      </c>
      <c r="I10" s="692" t="s">
        <v>48</v>
      </c>
      <c r="J10" s="438">
        <v>0.1</v>
      </c>
      <c r="K10" s="693" t="s">
        <v>49</v>
      </c>
      <c r="L10" s="771" t="s">
        <v>50</v>
      </c>
      <c r="M10" s="445" t="s">
        <v>51</v>
      </c>
      <c r="N10" s="694">
        <v>1</v>
      </c>
      <c r="O10" s="601"/>
      <c r="P10" s="601"/>
      <c r="Q10" s="601"/>
      <c r="R10" s="601"/>
      <c r="S10" s="601"/>
      <c r="T10" s="601"/>
      <c r="U10" s="694"/>
      <c r="V10" s="601"/>
      <c r="W10" s="601"/>
      <c r="X10" s="601"/>
      <c r="Y10" s="461"/>
      <c r="Z10" s="818" t="s">
        <v>52</v>
      </c>
    </row>
    <row r="11" spans="1:27" ht="41.45" customHeight="1" x14ac:dyDescent="0.25">
      <c r="A11" s="769"/>
      <c r="B11" s="772"/>
      <c r="C11" s="772"/>
      <c r="D11" s="772"/>
      <c r="E11" s="772"/>
      <c r="F11" s="775"/>
      <c r="G11" s="777"/>
      <c r="H11" s="777"/>
      <c r="I11" s="434" t="s">
        <v>53</v>
      </c>
      <c r="J11" s="435">
        <v>0.1</v>
      </c>
      <c r="K11" s="449" t="s">
        <v>49</v>
      </c>
      <c r="L11" s="771"/>
      <c r="M11" s="422" t="s">
        <v>54</v>
      </c>
      <c r="N11" s="454" t="s">
        <v>0</v>
      </c>
      <c r="O11" s="603" t="s">
        <v>0</v>
      </c>
      <c r="P11" s="603" t="s">
        <v>0</v>
      </c>
      <c r="Q11" s="603">
        <v>1</v>
      </c>
      <c r="R11" s="603" t="s">
        <v>0</v>
      </c>
      <c r="S11" s="603" t="s">
        <v>0</v>
      </c>
      <c r="T11" s="603" t="s">
        <v>0</v>
      </c>
      <c r="U11" s="454" t="s">
        <v>0</v>
      </c>
      <c r="V11" s="603" t="s">
        <v>0</v>
      </c>
      <c r="W11" s="603" t="s">
        <v>0</v>
      </c>
      <c r="X11" s="603" t="s">
        <v>0</v>
      </c>
      <c r="Y11" s="460" t="s">
        <v>0</v>
      </c>
      <c r="Z11" s="818"/>
    </row>
    <row r="12" spans="1:27" ht="41.45" customHeight="1" x14ac:dyDescent="0.25">
      <c r="A12" s="769"/>
      <c r="B12" s="772"/>
      <c r="C12" s="772"/>
      <c r="D12" s="772"/>
      <c r="E12" s="772"/>
      <c r="F12" s="775"/>
      <c r="G12" s="777"/>
      <c r="H12" s="777"/>
      <c r="I12" s="434" t="s">
        <v>55</v>
      </c>
      <c r="J12" s="435">
        <v>0.1</v>
      </c>
      <c r="K12" s="449" t="s">
        <v>49</v>
      </c>
      <c r="L12" s="771"/>
      <c r="M12" s="695" t="s">
        <v>56</v>
      </c>
      <c r="N12" s="603"/>
      <c r="O12" s="603" t="s">
        <v>0</v>
      </c>
      <c r="P12" s="603">
        <v>1</v>
      </c>
      <c r="Q12" s="603" t="s">
        <v>0</v>
      </c>
      <c r="R12" s="603" t="s">
        <v>0</v>
      </c>
      <c r="S12" s="603">
        <v>1</v>
      </c>
      <c r="T12" s="603" t="s">
        <v>0</v>
      </c>
      <c r="U12" s="454" t="s">
        <v>0</v>
      </c>
      <c r="V12" s="603">
        <v>1</v>
      </c>
      <c r="W12" s="603" t="s">
        <v>0</v>
      </c>
      <c r="X12" s="603" t="s">
        <v>0</v>
      </c>
      <c r="Y12" s="460">
        <v>1</v>
      </c>
      <c r="Z12" s="818"/>
    </row>
    <row r="13" spans="1:27" ht="41.45" customHeight="1" x14ac:dyDescent="0.25">
      <c r="A13" s="769"/>
      <c r="B13" s="772"/>
      <c r="C13" s="772"/>
      <c r="D13" s="772"/>
      <c r="E13" s="772"/>
      <c r="F13" s="775"/>
      <c r="G13" s="777"/>
      <c r="H13" s="777"/>
      <c r="I13" s="434" t="s">
        <v>57</v>
      </c>
      <c r="J13" s="435">
        <v>0.1</v>
      </c>
      <c r="K13" s="449" t="s">
        <v>49</v>
      </c>
      <c r="L13" s="771"/>
      <c r="M13" s="695" t="s">
        <v>58</v>
      </c>
      <c r="N13" s="602" t="s">
        <v>0</v>
      </c>
      <c r="O13" s="602" t="s">
        <v>0</v>
      </c>
      <c r="P13" s="602">
        <v>14</v>
      </c>
      <c r="Q13" s="602" t="s">
        <v>0</v>
      </c>
      <c r="R13" s="602" t="s">
        <v>0</v>
      </c>
      <c r="S13" s="602">
        <v>60</v>
      </c>
      <c r="T13" s="602" t="s">
        <v>0</v>
      </c>
      <c r="U13" s="452" t="s">
        <v>0</v>
      </c>
      <c r="V13" s="602">
        <v>60</v>
      </c>
      <c r="W13" s="602" t="s">
        <v>0</v>
      </c>
      <c r="X13" s="602" t="s">
        <v>0</v>
      </c>
      <c r="Y13" s="421">
        <v>18</v>
      </c>
      <c r="Z13" s="818"/>
    </row>
    <row r="14" spans="1:27" ht="41.45" customHeight="1" x14ac:dyDescent="0.25">
      <c r="A14" s="769"/>
      <c r="B14" s="772"/>
      <c r="C14" s="772"/>
      <c r="D14" s="772"/>
      <c r="E14" s="772"/>
      <c r="F14" s="775"/>
      <c r="G14" s="777"/>
      <c r="H14" s="777"/>
      <c r="I14" s="434" t="s">
        <v>59</v>
      </c>
      <c r="J14" s="435">
        <v>0.1</v>
      </c>
      <c r="K14" s="449" t="s">
        <v>49</v>
      </c>
      <c r="L14" s="771"/>
      <c r="M14" s="695" t="s">
        <v>58</v>
      </c>
      <c r="N14" s="602" t="s">
        <v>0</v>
      </c>
      <c r="O14" s="602" t="s">
        <v>0</v>
      </c>
      <c r="P14" s="602">
        <v>350</v>
      </c>
      <c r="Q14" s="602" t="s">
        <v>0</v>
      </c>
      <c r="R14" s="602" t="s">
        <v>0</v>
      </c>
      <c r="S14" s="602">
        <v>1500</v>
      </c>
      <c r="T14" s="602" t="s">
        <v>0</v>
      </c>
      <c r="U14" s="452" t="s">
        <v>0</v>
      </c>
      <c r="V14" s="602">
        <v>1500</v>
      </c>
      <c r="W14" s="602" t="s">
        <v>0</v>
      </c>
      <c r="X14" s="602" t="s">
        <v>0</v>
      </c>
      <c r="Y14" s="421">
        <v>450</v>
      </c>
      <c r="Z14" s="818"/>
    </row>
    <row r="15" spans="1:27" s="83" customFormat="1" ht="41.45" customHeight="1" x14ac:dyDescent="0.25">
      <c r="A15" s="769"/>
      <c r="B15" s="772"/>
      <c r="C15" s="772"/>
      <c r="D15" s="772"/>
      <c r="E15" s="772"/>
      <c r="F15" s="775"/>
      <c r="G15" s="777"/>
      <c r="H15" s="777"/>
      <c r="I15" s="434" t="s">
        <v>60</v>
      </c>
      <c r="J15" s="435">
        <v>0.25</v>
      </c>
      <c r="K15" s="449" t="s">
        <v>49</v>
      </c>
      <c r="L15" s="771"/>
      <c r="M15" s="696" t="s">
        <v>61</v>
      </c>
      <c r="N15" s="602"/>
      <c r="O15" s="602"/>
      <c r="P15" s="602">
        <v>60</v>
      </c>
      <c r="Q15" s="602"/>
      <c r="R15" s="602"/>
      <c r="S15" s="602">
        <v>615</v>
      </c>
      <c r="T15" s="602"/>
      <c r="U15" s="452"/>
      <c r="V15" s="602">
        <v>240</v>
      </c>
      <c r="W15" s="602"/>
      <c r="X15" s="602"/>
      <c r="Y15" s="421">
        <v>72</v>
      </c>
      <c r="Z15" s="818"/>
    </row>
    <row r="16" spans="1:27" ht="41.45" customHeight="1" x14ac:dyDescent="0.25">
      <c r="A16" s="769"/>
      <c r="B16" s="772"/>
      <c r="C16" s="772"/>
      <c r="D16" s="772"/>
      <c r="E16" s="772"/>
      <c r="F16" s="775"/>
      <c r="G16" s="777"/>
      <c r="H16" s="777"/>
      <c r="I16" s="697" t="s">
        <v>62</v>
      </c>
      <c r="J16" s="436">
        <v>0.1</v>
      </c>
      <c r="K16" s="698" t="s">
        <v>49</v>
      </c>
      <c r="L16" s="771"/>
      <c r="M16" s="699" t="s">
        <v>63</v>
      </c>
      <c r="N16" s="602" t="s">
        <v>0</v>
      </c>
      <c r="O16" s="602" t="s">
        <v>0</v>
      </c>
      <c r="P16" s="602" t="s">
        <v>0</v>
      </c>
      <c r="Q16" s="602" t="s">
        <v>0</v>
      </c>
      <c r="R16" s="602" t="s">
        <v>0</v>
      </c>
      <c r="S16" s="602" t="s">
        <v>0</v>
      </c>
      <c r="T16" s="602">
        <v>3</v>
      </c>
      <c r="U16" s="452" t="s">
        <v>0</v>
      </c>
      <c r="V16" s="602">
        <v>1</v>
      </c>
      <c r="W16" s="602" t="s">
        <v>0</v>
      </c>
      <c r="X16" s="602" t="s">
        <v>0</v>
      </c>
      <c r="Y16" s="421" t="s">
        <v>0</v>
      </c>
      <c r="Z16" s="818"/>
    </row>
    <row r="17" spans="1:26" ht="41.45" customHeight="1" x14ac:dyDescent="0.25">
      <c r="A17" s="769"/>
      <c r="B17" s="772"/>
      <c r="C17" s="772"/>
      <c r="D17" s="772"/>
      <c r="E17" s="772"/>
      <c r="F17" s="775"/>
      <c r="G17" s="777"/>
      <c r="H17" s="777"/>
      <c r="I17" s="434" t="s">
        <v>64</v>
      </c>
      <c r="J17" s="435">
        <v>0.1</v>
      </c>
      <c r="K17" s="449" t="s">
        <v>65</v>
      </c>
      <c r="L17" s="771"/>
      <c r="M17" s="696" t="s">
        <v>58</v>
      </c>
      <c r="N17" s="591"/>
      <c r="O17" s="591"/>
      <c r="P17" s="591">
        <v>369</v>
      </c>
      <c r="Q17" s="591"/>
      <c r="R17" s="591"/>
      <c r="S17" s="606">
        <v>2550</v>
      </c>
      <c r="T17" s="591"/>
      <c r="U17" s="613"/>
      <c r="V17" s="606">
        <v>1350</v>
      </c>
      <c r="W17" s="591"/>
      <c r="X17" s="591"/>
      <c r="Y17" s="562">
        <v>405</v>
      </c>
      <c r="Z17" s="818"/>
    </row>
    <row r="18" spans="1:26" ht="41.45" customHeight="1" x14ac:dyDescent="0.25">
      <c r="A18" s="770"/>
      <c r="B18" s="773"/>
      <c r="C18" s="773"/>
      <c r="D18" s="773"/>
      <c r="E18" s="773"/>
      <c r="F18" s="776"/>
      <c r="G18" s="773"/>
      <c r="H18" s="773"/>
      <c r="I18" s="501" t="s">
        <v>66</v>
      </c>
      <c r="J18" s="437">
        <v>0.05</v>
      </c>
      <c r="K18" s="700" t="s">
        <v>67</v>
      </c>
      <c r="L18" s="779"/>
      <c r="M18" s="453"/>
      <c r="N18" s="619"/>
      <c r="O18" s="619"/>
      <c r="P18" s="619"/>
      <c r="Q18" s="619"/>
      <c r="R18" s="619"/>
      <c r="S18" s="619"/>
      <c r="T18" s="619"/>
      <c r="U18" s="701"/>
      <c r="V18" s="619"/>
      <c r="W18" s="619"/>
      <c r="X18" s="619"/>
      <c r="Y18" s="502">
        <v>1</v>
      </c>
      <c r="Z18" s="821"/>
    </row>
    <row r="19" spans="1:26" ht="41.45" customHeight="1" x14ac:dyDescent="0.25">
      <c r="A19" s="768" t="s">
        <v>41</v>
      </c>
      <c r="B19" s="771" t="s">
        <v>42</v>
      </c>
      <c r="C19" s="771" t="s">
        <v>43</v>
      </c>
      <c r="D19" s="771" t="s">
        <v>68</v>
      </c>
      <c r="E19" s="771" t="s">
        <v>69</v>
      </c>
      <c r="F19" s="771" t="s">
        <v>70</v>
      </c>
      <c r="G19" s="771">
        <f>+SUM(N22:Y22)</f>
        <v>1200</v>
      </c>
      <c r="H19" s="771" t="s">
        <v>71</v>
      </c>
      <c r="I19" s="445" t="s">
        <v>72</v>
      </c>
      <c r="J19" s="432">
        <v>0.2</v>
      </c>
      <c r="K19" s="439" t="s">
        <v>49</v>
      </c>
      <c r="L19" s="774" t="s">
        <v>50</v>
      </c>
      <c r="M19" s="445" t="s">
        <v>73</v>
      </c>
      <c r="N19" s="601">
        <v>1</v>
      </c>
      <c r="O19" s="601" t="s">
        <v>0</v>
      </c>
      <c r="P19" s="601" t="s">
        <v>0</v>
      </c>
      <c r="Q19" s="601">
        <v>1</v>
      </c>
      <c r="R19" s="601" t="s">
        <v>0</v>
      </c>
      <c r="S19" s="601" t="s">
        <v>0</v>
      </c>
      <c r="T19" s="601">
        <v>1</v>
      </c>
      <c r="U19" s="601" t="s">
        <v>0</v>
      </c>
      <c r="V19" s="601" t="s">
        <v>0</v>
      </c>
      <c r="W19" s="694">
        <v>1</v>
      </c>
      <c r="X19" s="601" t="s">
        <v>0</v>
      </c>
      <c r="Y19" s="461" t="s">
        <v>0</v>
      </c>
      <c r="Z19" s="811" t="s">
        <v>52</v>
      </c>
    </row>
    <row r="20" spans="1:26" ht="41.45" customHeight="1" x14ac:dyDescent="0.25">
      <c r="A20" s="768"/>
      <c r="B20" s="771"/>
      <c r="C20" s="771"/>
      <c r="D20" s="771"/>
      <c r="E20" s="771"/>
      <c r="F20" s="771"/>
      <c r="G20" s="771"/>
      <c r="H20" s="771"/>
      <c r="I20" s="702" t="s">
        <v>74</v>
      </c>
      <c r="J20" s="419">
        <v>0.05</v>
      </c>
      <c r="K20" s="702" t="s">
        <v>49</v>
      </c>
      <c r="L20" s="774"/>
      <c r="M20" s="422" t="s">
        <v>73</v>
      </c>
      <c r="N20" s="602" t="s">
        <v>0</v>
      </c>
      <c r="O20" s="602">
        <v>1</v>
      </c>
      <c r="P20" s="602" t="s">
        <v>0</v>
      </c>
      <c r="Q20" s="602" t="s">
        <v>0</v>
      </c>
      <c r="R20" s="602">
        <v>1</v>
      </c>
      <c r="S20" s="602" t="s">
        <v>0</v>
      </c>
      <c r="T20" s="602" t="s">
        <v>0</v>
      </c>
      <c r="U20" s="602">
        <v>1</v>
      </c>
      <c r="V20" s="602" t="s">
        <v>0</v>
      </c>
      <c r="W20" s="452" t="s">
        <v>0</v>
      </c>
      <c r="X20" s="602">
        <v>1</v>
      </c>
      <c r="Y20" s="421" t="s">
        <v>0</v>
      </c>
      <c r="Z20" s="811"/>
    </row>
    <row r="21" spans="1:26" ht="41.45" customHeight="1" x14ac:dyDescent="0.25">
      <c r="A21" s="768"/>
      <c r="B21" s="771"/>
      <c r="C21" s="771"/>
      <c r="D21" s="771"/>
      <c r="E21" s="771"/>
      <c r="F21" s="771"/>
      <c r="G21" s="771"/>
      <c r="H21" s="771"/>
      <c r="I21" s="702" t="s">
        <v>75</v>
      </c>
      <c r="J21" s="419">
        <v>0.4</v>
      </c>
      <c r="K21" s="702" t="s">
        <v>49</v>
      </c>
      <c r="L21" s="774"/>
      <c r="M21" s="422" t="s">
        <v>73</v>
      </c>
      <c r="N21" s="602" t="s">
        <v>0</v>
      </c>
      <c r="O21" s="602" t="s">
        <v>0</v>
      </c>
      <c r="P21" s="602">
        <v>300</v>
      </c>
      <c r="Q21" s="602" t="s">
        <v>0</v>
      </c>
      <c r="R21" s="602" t="s">
        <v>0</v>
      </c>
      <c r="S21" s="602">
        <v>300</v>
      </c>
      <c r="T21" s="602" t="s">
        <v>0</v>
      </c>
      <c r="U21" s="602" t="s">
        <v>0</v>
      </c>
      <c r="V21" s="602">
        <v>300</v>
      </c>
      <c r="W21" s="452" t="s">
        <v>0</v>
      </c>
      <c r="X21" s="602" t="s">
        <v>0</v>
      </c>
      <c r="Y21" s="421">
        <v>300</v>
      </c>
      <c r="Z21" s="811"/>
    </row>
    <row r="22" spans="1:26" ht="41.45" customHeight="1" x14ac:dyDescent="0.25">
      <c r="A22" s="768"/>
      <c r="B22" s="771"/>
      <c r="C22" s="771"/>
      <c r="D22" s="771"/>
      <c r="E22" s="771"/>
      <c r="F22" s="771"/>
      <c r="G22" s="771"/>
      <c r="H22" s="771"/>
      <c r="I22" s="702" t="s">
        <v>76</v>
      </c>
      <c r="J22" s="419">
        <v>0.3</v>
      </c>
      <c r="K22" s="702" t="s">
        <v>65</v>
      </c>
      <c r="L22" s="774"/>
      <c r="M22" s="422" t="s">
        <v>73</v>
      </c>
      <c r="N22" s="602" t="s">
        <v>0</v>
      </c>
      <c r="O22" s="602" t="s">
        <v>0</v>
      </c>
      <c r="P22" s="602">
        <v>300</v>
      </c>
      <c r="Q22" s="602" t="s">
        <v>0</v>
      </c>
      <c r="R22" s="602" t="s">
        <v>0</v>
      </c>
      <c r="S22" s="602">
        <v>300</v>
      </c>
      <c r="T22" s="602" t="s">
        <v>0</v>
      </c>
      <c r="U22" s="602" t="s">
        <v>0</v>
      </c>
      <c r="V22" s="602">
        <v>300</v>
      </c>
      <c r="W22" s="452" t="s">
        <v>0</v>
      </c>
      <c r="X22" s="602" t="s">
        <v>0</v>
      </c>
      <c r="Y22" s="421">
        <v>300</v>
      </c>
      <c r="Z22" s="811"/>
    </row>
    <row r="23" spans="1:26" ht="41.45" customHeight="1" x14ac:dyDescent="0.25">
      <c r="A23" s="778"/>
      <c r="B23" s="779"/>
      <c r="C23" s="779"/>
      <c r="D23" s="779"/>
      <c r="E23" s="779"/>
      <c r="F23" s="779"/>
      <c r="G23" s="779"/>
      <c r="H23" s="779"/>
      <c r="I23" s="503" t="s">
        <v>77</v>
      </c>
      <c r="J23" s="504">
        <v>0.05</v>
      </c>
      <c r="K23" s="503" t="s">
        <v>67</v>
      </c>
      <c r="L23" s="825"/>
      <c r="M23" s="446"/>
      <c r="N23" s="604"/>
      <c r="O23" s="604"/>
      <c r="P23" s="604"/>
      <c r="Q23" s="604"/>
      <c r="R23" s="604"/>
      <c r="S23" s="604"/>
      <c r="T23" s="604"/>
      <c r="U23" s="604"/>
      <c r="V23" s="604"/>
      <c r="W23" s="766"/>
      <c r="X23" s="604"/>
      <c r="Y23" s="464">
        <v>1</v>
      </c>
      <c r="Z23" s="811"/>
    </row>
    <row r="24" spans="1:26" ht="41.45" customHeight="1" x14ac:dyDescent="0.25">
      <c r="A24" s="806" t="s">
        <v>78</v>
      </c>
      <c r="B24" s="788" t="s">
        <v>79</v>
      </c>
      <c r="C24" s="788" t="s">
        <v>80</v>
      </c>
      <c r="D24" s="780" t="s">
        <v>81</v>
      </c>
      <c r="E24" s="785" t="s">
        <v>82</v>
      </c>
      <c r="F24" s="785" t="s">
        <v>83</v>
      </c>
      <c r="G24" s="791">
        <v>1100</v>
      </c>
      <c r="H24" s="785" t="s">
        <v>84</v>
      </c>
      <c r="I24" s="445" t="s">
        <v>85</v>
      </c>
      <c r="J24" s="432">
        <v>0.1</v>
      </c>
      <c r="K24" s="439" t="s">
        <v>49</v>
      </c>
      <c r="L24" s="774" t="s">
        <v>50</v>
      </c>
      <c r="M24" s="439" t="s">
        <v>86</v>
      </c>
      <c r="N24" s="601">
        <v>1</v>
      </c>
      <c r="O24" s="601"/>
      <c r="P24" s="601"/>
      <c r="Q24" s="601"/>
      <c r="R24" s="601"/>
      <c r="S24" s="601"/>
      <c r="T24" s="601"/>
      <c r="U24" s="601"/>
      <c r="V24" s="601"/>
      <c r="W24" s="694"/>
      <c r="X24" s="601"/>
      <c r="Y24" s="461"/>
      <c r="Z24" s="824" t="s">
        <v>87</v>
      </c>
    </row>
    <row r="25" spans="1:26" ht="41.45" customHeight="1" x14ac:dyDescent="0.25">
      <c r="A25" s="806"/>
      <c r="B25" s="788"/>
      <c r="C25" s="788"/>
      <c r="D25" s="780"/>
      <c r="E25" s="785"/>
      <c r="F25" s="785"/>
      <c r="G25" s="791"/>
      <c r="H25" s="785"/>
      <c r="I25" s="703" t="s">
        <v>88</v>
      </c>
      <c r="J25" s="435">
        <v>0.15</v>
      </c>
      <c r="K25" s="702" t="s">
        <v>49</v>
      </c>
      <c r="L25" s="771"/>
      <c r="M25" s="439" t="s">
        <v>73</v>
      </c>
      <c r="N25" s="601"/>
      <c r="O25" s="601">
        <v>300</v>
      </c>
      <c r="P25" s="609"/>
      <c r="Q25" s="601"/>
      <c r="R25" s="601">
        <v>400</v>
      </c>
      <c r="S25" s="609"/>
      <c r="T25" s="601"/>
      <c r="U25" s="601">
        <v>400</v>
      </c>
      <c r="V25" s="609"/>
      <c r="W25" s="602"/>
      <c r="X25" s="602"/>
      <c r="Y25" s="742"/>
      <c r="Z25" s="818"/>
    </row>
    <row r="26" spans="1:26" s="83" customFormat="1" ht="41.45" customHeight="1" x14ac:dyDescent="0.25">
      <c r="A26" s="807"/>
      <c r="B26" s="789"/>
      <c r="C26" s="789"/>
      <c r="D26" s="781"/>
      <c r="E26" s="771"/>
      <c r="F26" s="771"/>
      <c r="G26" s="792"/>
      <c r="H26" s="771"/>
      <c r="I26" s="704" t="s">
        <v>89</v>
      </c>
      <c r="J26" s="436">
        <v>0.2</v>
      </c>
      <c r="K26" s="705" t="s">
        <v>49</v>
      </c>
      <c r="L26" s="771"/>
      <c r="M26" s="439" t="s">
        <v>73</v>
      </c>
      <c r="N26" s="603"/>
      <c r="O26" s="603">
        <v>12</v>
      </c>
      <c r="P26" s="706"/>
      <c r="Q26" s="603"/>
      <c r="R26" s="603">
        <v>16</v>
      </c>
      <c r="S26" s="706"/>
      <c r="T26" s="603"/>
      <c r="U26" s="603">
        <v>16</v>
      </c>
      <c r="V26" s="706"/>
      <c r="W26" s="603"/>
      <c r="X26" s="603"/>
      <c r="Y26" s="611"/>
      <c r="Z26" s="818"/>
    </row>
    <row r="27" spans="1:26" s="83" customFormat="1" ht="41.45" customHeight="1" x14ac:dyDescent="0.25">
      <c r="A27" s="807"/>
      <c r="B27" s="789"/>
      <c r="C27" s="789"/>
      <c r="D27" s="781"/>
      <c r="E27" s="771"/>
      <c r="F27" s="771"/>
      <c r="G27" s="792"/>
      <c r="H27" s="771"/>
      <c r="I27" s="422" t="s">
        <v>90</v>
      </c>
      <c r="J27" s="436">
        <v>0.35</v>
      </c>
      <c r="K27" s="705" t="s">
        <v>49</v>
      </c>
      <c r="L27" s="771"/>
      <c r="M27" s="439" t="s">
        <v>73</v>
      </c>
      <c r="N27" s="603"/>
      <c r="O27" s="603">
        <v>48</v>
      </c>
      <c r="P27" s="706"/>
      <c r="Q27" s="603"/>
      <c r="R27" s="603">
        <v>64</v>
      </c>
      <c r="S27" s="706"/>
      <c r="T27" s="603"/>
      <c r="U27" s="603">
        <v>64</v>
      </c>
      <c r="V27" s="706"/>
      <c r="W27" s="603"/>
      <c r="X27" s="603"/>
      <c r="Y27" s="611"/>
      <c r="Z27" s="818"/>
    </row>
    <row r="28" spans="1:26" s="83" customFormat="1" ht="41.45" customHeight="1" x14ac:dyDescent="0.25">
      <c r="A28" s="807"/>
      <c r="B28" s="789"/>
      <c r="C28" s="789"/>
      <c r="D28" s="781"/>
      <c r="E28" s="771"/>
      <c r="F28" s="771"/>
      <c r="G28" s="792"/>
      <c r="H28" s="771"/>
      <c r="I28" s="704" t="s">
        <v>91</v>
      </c>
      <c r="J28" s="436">
        <v>0.1</v>
      </c>
      <c r="K28" s="705" t="s">
        <v>65</v>
      </c>
      <c r="L28" s="771"/>
      <c r="M28" s="439" t="s">
        <v>73</v>
      </c>
      <c r="N28" s="603"/>
      <c r="O28" s="603">
        <v>255</v>
      </c>
      <c r="P28" s="706"/>
      <c r="Q28" s="603"/>
      <c r="R28" s="603">
        <v>340</v>
      </c>
      <c r="S28" s="706"/>
      <c r="T28" s="603"/>
      <c r="U28" s="603">
        <v>340</v>
      </c>
      <c r="V28" s="706"/>
      <c r="W28" s="603"/>
      <c r="X28" s="603"/>
      <c r="Y28" s="611"/>
      <c r="Z28" s="818"/>
    </row>
    <row r="29" spans="1:26" s="83" customFormat="1" ht="41.45" customHeight="1" x14ac:dyDescent="0.25">
      <c r="A29" s="808"/>
      <c r="B29" s="790"/>
      <c r="C29" s="790"/>
      <c r="D29" s="782"/>
      <c r="E29" s="779"/>
      <c r="F29" s="779"/>
      <c r="G29" s="793"/>
      <c r="H29" s="779"/>
      <c r="I29" s="707" t="s">
        <v>92</v>
      </c>
      <c r="J29" s="440">
        <v>0.1</v>
      </c>
      <c r="K29" s="503" t="s">
        <v>67</v>
      </c>
      <c r="L29" s="779"/>
      <c r="M29" s="503"/>
      <c r="N29" s="604"/>
      <c r="O29" s="604"/>
      <c r="P29" s="708"/>
      <c r="Q29" s="604"/>
      <c r="R29" s="604"/>
      <c r="S29" s="708"/>
      <c r="T29" s="604"/>
      <c r="U29" s="604"/>
      <c r="V29" s="708"/>
      <c r="W29" s="604"/>
      <c r="X29" s="604"/>
      <c r="Y29" s="612">
        <v>1</v>
      </c>
      <c r="Z29" s="818"/>
    </row>
    <row r="30" spans="1:26" ht="41.45" customHeight="1" x14ac:dyDescent="0.25">
      <c r="A30" s="771" t="s">
        <v>93</v>
      </c>
      <c r="B30" s="771" t="s">
        <v>42</v>
      </c>
      <c r="C30" s="771" t="s">
        <v>94</v>
      </c>
      <c r="D30" s="781" t="s">
        <v>95</v>
      </c>
      <c r="E30" s="771" t="s">
        <v>96</v>
      </c>
      <c r="F30" s="771" t="s">
        <v>97</v>
      </c>
      <c r="G30" s="771">
        <f>+SUM(N32:Y32)</f>
        <v>4000</v>
      </c>
      <c r="H30" s="771" t="s">
        <v>98</v>
      </c>
      <c r="I30" s="439" t="s">
        <v>99</v>
      </c>
      <c r="J30" s="432">
        <v>0.2</v>
      </c>
      <c r="K30" s="439" t="s">
        <v>49</v>
      </c>
      <c r="L30" s="783" t="s">
        <v>50</v>
      </c>
      <c r="M30" s="702" t="s">
        <v>100</v>
      </c>
      <c r="N30" s="602">
        <v>1</v>
      </c>
      <c r="O30" s="602" t="s">
        <v>0</v>
      </c>
      <c r="P30" s="602" t="s">
        <v>0</v>
      </c>
      <c r="Q30" s="602">
        <v>1</v>
      </c>
      <c r="R30" s="602" t="s">
        <v>0</v>
      </c>
      <c r="S30" s="602" t="s">
        <v>0</v>
      </c>
      <c r="T30" s="602">
        <v>1</v>
      </c>
      <c r="U30" s="602" t="s">
        <v>0</v>
      </c>
      <c r="V30" s="602" t="s">
        <v>0</v>
      </c>
      <c r="W30" s="602">
        <v>1</v>
      </c>
      <c r="X30" s="602" t="s">
        <v>0</v>
      </c>
      <c r="Y30" s="421" t="s">
        <v>0</v>
      </c>
      <c r="Z30" s="824" t="s">
        <v>101</v>
      </c>
    </row>
    <row r="31" spans="1:26" ht="41.45" customHeight="1" x14ac:dyDescent="0.25">
      <c r="A31" s="772"/>
      <c r="B31" s="772"/>
      <c r="C31" s="772"/>
      <c r="D31" s="786"/>
      <c r="E31" s="772"/>
      <c r="F31" s="772"/>
      <c r="G31" s="772"/>
      <c r="H31" s="772"/>
      <c r="I31" s="705" t="s">
        <v>102</v>
      </c>
      <c r="J31" s="709">
        <v>0.3</v>
      </c>
      <c r="K31" s="705" t="s">
        <v>49</v>
      </c>
      <c r="L31" s="771"/>
      <c r="M31" s="702" t="s">
        <v>100</v>
      </c>
      <c r="N31" s="603" t="s">
        <v>0</v>
      </c>
      <c r="O31" s="603">
        <v>1</v>
      </c>
      <c r="P31" s="603" t="s">
        <v>0</v>
      </c>
      <c r="Q31" s="603" t="s">
        <v>0</v>
      </c>
      <c r="R31" s="603">
        <v>1</v>
      </c>
      <c r="S31" s="603" t="s">
        <v>0</v>
      </c>
      <c r="T31" s="603" t="s">
        <v>0</v>
      </c>
      <c r="U31" s="603">
        <v>1</v>
      </c>
      <c r="V31" s="603" t="s">
        <v>0</v>
      </c>
      <c r="W31" s="603" t="s">
        <v>0</v>
      </c>
      <c r="X31" s="603">
        <v>1</v>
      </c>
      <c r="Y31" s="460" t="s">
        <v>0</v>
      </c>
      <c r="Z31" s="818"/>
    </row>
    <row r="32" spans="1:26" ht="41.45" customHeight="1" x14ac:dyDescent="0.25">
      <c r="A32" s="772"/>
      <c r="B32" s="772"/>
      <c r="C32" s="772"/>
      <c r="D32" s="786"/>
      <c r="E32" s="772"/>
      <c r="F32" s="772"/>
      <c r="G32" s="772"/>
      <c r="H32" s="772"/>
      <c r="I32" s="466" t="s">
        <v>103</v>
      </c>
      <c r="J32" s="419">
        <v>0.4</v>
      </c>
      <c r="K32" s="702" t="s">
        <v>65</v>
      </c>
      <c r="L32" s="771"/>
      <c r="M32" s="449" t="s">
        <v>0</v>
      </c>
      <c r="N32" s="602" t="s">
        <v>0</v>
      </c>
      <c r="O32" s="602" t="s">
        <v>0</v>
      </c>
      <c r="P32" s="602">
        <v>1000</v>
      </c>
      <c r="Q32" s="602" t="s">
        <v>0</v>
      </c>
      <c r="R32" s="602" t="s">
        <v>0</v>
      </c>
      <c r="S32" s="602">
        <v>1335</v>
      </c>
      <c r="T32" s="602" t="s">
        <v>0</v>
      </c>
      <c r="U32" s="602" t="s">
        <v>0</v>
      </c>
      <c r="V32" s="602">
        <v>1335</v>
      </c>
      <c r="W32" s="602" t="s">
        <v>0</v>
      </c>
      <c r="X32" s="602" t="s">
        <v>0</v>
      </c>
      <c r="Y32" s="421">
        <v>330</v>
      </c>
      <c r="Z32" s="818"/>
    </row>
    <row r="33" spans="1:26" ht="41.45" customHeight="1" x14ac:dyDescent="0.25">
      <c r="A33" s="773"/>
      <c r="B33" s="773"/>
      <c r="C33" s="773"/>
      <c r="D33" s="787"/>
      <c r="E33" s="773"/>
      <c r="F33" s="773"/>
      <c r="G33" s="773"/>
      <c r="H33" s="773"/>
      <c r="I33" s="710" t="s">
        <v>104</v>
      </c>
      <c r="J33" s="711">
        <v>0.1</v>
      </c>
      <c r="K33" s="710" t="s">
        <v>67</v>
      </c>
      <c r="L33" s="779"/>
      <c r="M33" s="712"/>
      <c r="N33" s="604"/>
      <c r="O33" s="604"/>
      <c r="P33" s="604">
        <v>1</v>
      </c>
      <c r="Q33" s="604"/>
      <c r="R33" s="604"/>
      <c r="S33" s="604">
        <v>1</v>
      </c>
      <c r="T33" s="604"/>
      <c r="U33" s="604"/>
      <c r="V33" s="604">
        <v>1</v>
      </c>
      <c r="W33" s="604"/>
      <c r="X33" s="604"/>
      <c r="Y33" s="464">
        <v>1</v>
      </c>
      <c r="Z33" s="818"/>
    </row>
    <row r="34" spans="1:26" ht="41.45" customHeight="1" x14ac:dyDescent="0.25">
      <c r="A34" s="785" t="s">
        <v>93</v>
      </c>
      <c r="B34" s="785" t="s">
        <v>42</v>
      </c>
      <c r="C34" s="785" t="s">
        <v>105</v>
      </c>
      <c r="D34" s="780" t="s">
        <v>106</v>
      </c>
      <c r="E34" s="785" t="s">
        <v>107</v>
      </c>
      <c r="F34" s="785" t="s">
        <v>108</v>
      </c>
      <c r="G34" s="785">
        <f>+SUM(N36:Y36)</f>
        <v>2000</v>
      </c>
      <c r="H34" s="785" t="s">
        <v>109</v>
      </c>
      <c r="I34" s="439" t="s">
        <v>110</v>
      </c>
      <c r="J34" s="438">
        <v>0.3</v>
      </c>
      <c r="K34" s="439" t="s">
        <v>49</v>
      </c>
      <c r="L34" s="783" t="s">
        <v>50</v>
      </c>
      <c r="M34" s="439" t="s">
        <v>111</v>
      </c>
      <c r="N34" s="601">
        <v>1</v>
      </c>
      <c r="O34" s="601"/>
      <c r="P34" s="601"/>
      <c r="Q34" s="601">
        <v>1</v>
      </c>
      <c r="R34" s="601"/>
      <c r="S34" s="601"/>
      <c r="T34" s="601">
        <v>1</v>
      </c>
      <c r="U34" s="601"/>
      <c r="V34" s="601"/>
      <c r="W34" s="601">
        <v>1</v>
      </c>
      <c r="X34" s="601"/>
      <c r="Y34" s="461"/>
      <c r="Z34" s="824" t="s">
        <v>52</v>
      </c>
    </row>
    <row r="35" spans="1:26" ht="41.45" customHeight="1" x14ac:dyDescent="0.25">
      <c r="A35" s="777"/>
      <c r="B35" s="777"/>
      <c r="C35" s="777"/>
      <c r="D35" s="805"/>
      <c r="E35" s="777"/>
      <c r="F35" s="777"/>
      <c r="G35" s="777"/>
      <c r="H35" s="777"/>
      <c r="I35" s="702" t="s">
        <v>112</v>
      </c>
      <c r="J35" s="435">
        <v>0.2</v>
      </c>
      <c r="K35" s="702" t="s">
        <v>49</v>
      </c>
      <c r="L35" s="771"/>
      <c r="M35" s="439" t="s">
        <v>111</v>
      </c>
      <c r="N35" s="602"/>
      <c r="O35" s="602">
        <v>1</v>
      </c>
      <c r="P35" s="602"/>
      <c r="Q35" s="602"/>
      <c r="R35" s="602">
        <v>1</v>
      </c>
      <c r="S35" s="602"/>
      <c r="T35" s="602"/>
      <c r="U35" s="602">
        <v>1</v>
      </c>
      <c r="V35" s="602"/>
      <c r="W35" s="602"/>
      <c r="X35" s="602">
        <v>1</v>
      </c>
      <c r="Y35" s="421"/>
      <c r="Z35" s="818"/>
    </row>
    <row r="36" spans="1:26" ht="41.45" customHeight="1" x14ac:dyDescent="0.25">
      <c r="A36" s="773"/>
      <c r="B36" s="773"/>
      <c r="C36" s="773"/>
      <c r="D36" s="787"/>
      <c r="E36" s="773"/>
      <c r="F36" s="773"/>
      <c r="G36" s="773"/>
      <c r="H36" s="773"/>
      <c r="I36" s="503" t="s">
        <v>113</v>
      </c>
      <c r="J36" s="440">
        <v>0.5</v>
      </c>
      <c r="K36" s="503" t="s">
        <v>65</v>
      </c>
      <c r="L36" s="779"/>
      <c r="M36" s="503" t="s">
        <v>114</v>
      </c>
      <c r="N36" s="604"/>
      <c r="O36" s="604"/>
      <c r="P36" s="604">
        <v>250</v>
      </c>
      <c r="Q36" s="604"/>
      <c r="R36" s="604"/>
      <c r="S36" s="604">
        <v>750</v>
      </c>
      <c r="T36" s="604"/>
      <c r="U36" s="604"/>
      <c r="V36" s="604">
        <v>750</v>
      </c>
      <c r="W36" s="604"/>
      <c r="X36" s="604"/>
      <c r="Y36" s="464">
        <v>250</v>
      </c>
      <c r="Z36" s="818"/>
    </row>
    <row r="37" spans="1:26" ht="41.45" customHeight="1" x14ac:dyDescent="0.25">
      <c r="A37" s="783" t="s">
        <v>93</v>
      </c>
      <c r="B37" s="783" t="s">
        <v>42</v>
      </c>
      <c r="C37" s="783" t="s">
        <v>115</v>
      </c>
      <c r="D37" s="783" t="s">
        <v>116</v>
      </c>
      <c r="E37" s="783" t="s">
        <v>117</v>
      </c>
      <c r="F37" s="783" t="s">
        <v>118</v>
      </c>
      <c r="G37" s="784">
        <v>15000</v>
      </c>
      <c r="H37" s="783" t="s">
        <v>109</v>
      </c>
      <c r="I37" s="439" t="s">
        <v>119</v>
      </c>
      <c r="J37" s="438">
        <v>0.1</v>
      </c>
      <c r="K37" s="591" t="s">
        <v>49</v>
      </c>
      <c r="L37" s="783" t="s">
        <v>50</v>
      </c>
      <c r="M37" s="439" t="s">
        <v>120</v>
      </c>
      <c r="N37" s="601">
        <v>1</v>
      </c>
      <c r="O37" s="601"/>
      <c r="P37" s="601"/>
      <c r="Q37" s="601"/>
      <c r="R37" s="601"/>
      <c r="S37" s="601"/>
      <c r="T37" s="601"/>
      <c r="U37" s="601"/>
      <c r="V37" s="601"/>
      <c r="W37" s="601"/>
      <c r="X37" s="601"/>
      <c r="Y37" s="461"/>
      <c r="Z37" s="824" t="s">
        <v>87</v>
      </c>
    </row>
    <row r="38" spans="1:26" ht="41.45" customHeight="1" x14ac:dyDescent="0.25">
      <c r="A38" s="771"/>
      <c r="B38" s="771"/>
      <c r="C38" s="771"/>
      <c r="D38" s="771"/>
      <c r="E38" s="771"/>
      <c r="F38" s="771"/>
      <c r="G38" s="781"/>
      <c r="H38" s="771"/>
      <c r="I38" s="702" t="s">
        <v>121</v>
      </c>
      <c r="J38" s="435">
        <v>0.1</v>
      </c>
      <c r="K38" s="600" t="s">
        <v>49</v>
      </c>
      <c r="L38" s="771"/>
      <c r="M38" s="439" t="s">
        <v>120</v>
      </c>
      <c r="N38" s="602"/>
      <c r="O38" s="602"/>
      <c r="P38" s="602">
        <v>500</v>
      </c>
      <c r="Q38" s="602"/>
      <c r="R38" s="602"/>
      <c r="S38" s="602">
        <v>500</v>
      </c>
      <c r="T38" s="602"/>
      <c r="U38" s="602"/>
      <c r="V38" s="602">
        <v>500</v>
      </c>
      <c r="W38" s="602"/>
      <c r="X38" s="602"/>
      <c r="Y38" s="602">
        <v>500</v>
      </c>
      <c r="Z38" s="818"/>
    </row>
    <row r="39" spans="1:26" ht="41.45" customHeight="1" x14ac:dyDescent="0.25">
      <c r="A39" s="771"/>
      <c r="B39" s="771"/>
      <c r="C39" s="771"/>
      <c r="D39" s="771"/>
      <c r="E39" s="771"/>
      <c r="F39" s="771"/>
      <c r="G39" s="781"/>
      <c r="H39" s="771"/>
      <c r="I39" s="702" t="s">
        <v>122</v>
      </c>
      <c r="J39" s="435">
        <v>0.1</v>
      </c>
      <c r="K39" s="600" t="s">
        <v>49</v>
      </c>
      <c r="L39" s="771"/>
      <c r="M39" s="702" t="s">
        <v>123</v>
      </c>
      <c r="N39" s="602">
        <v>1</v>
      </c>
      <c r="O39" s="602"/>
      <c r="P39" s="602"/>
      <c r="Q39" s="602">
        <v>1</v>
      </c>
      <c r="R39" s="602"/>
      <c r="S39" s="602"/>
      <c r="T39" s="602">
        <v>1</v>
      </c>
      <c r="U39" s="602"/>
      <c r="V39" s="602"/>
      <c r="W39" s="602">
        <v>1</v>
      </c>
      <c r="X39" s="602"/>
      <c r="Y39" s="421"/>
      <c r="Z39" s="818"/>
    </row>
    <row r="40" spans="1:26" ht="41.45" customHeight="1" x14ac:dyDescent="0.25">
      <c r="A40" s="771"/>
      <c r="B40" s="771"/>
      <c r="C40" s="771"/>
      <c r="D40" s="771"/>
      <c r="E40" s="771"/>
      <c r="F40" s="771"/>
      <c r="G40" s="781"/>
      <c r="H40" s="771"/>
      <c r="I40" s="705" t="s">
        <v>124</v>
      </c>
      <c r="J40" s="436">
        <v>0.55000000000000004</v>
      </c>
      <c r="K40" s="595" t="s">
        <v>125</v>
      </c>
      <c r="L40" s="771"/>
      <c r="M40" s="705" t="s">
        <v>123</v>
      </c>
      <c r="N40" s="603"/>
      <c r="O40" s="603"/>
      <c r="P40" s="603">
        <v>3750</v>
      </c>
      <c r="Q40" s="603"/>
      <c r="R40" s="603"/>
      <c r="S40" s="603">
        <v>3750</v>
      </c>
      <c r="T40" s="603"/>
      <c r="U40" s="603"/>
      <c r="V40" s="603">
        <v>3750</v>
      </c>
      <c r="W40" s="603"/>
      <c r="X40" s="603"/>
      <c r="Y40" s="460">
        <v>3750</v>
      </c>
      <c r="Z40" s="818"/>
    </row>
    <row r="41" spans="1:26" ht="41.45" customHeight="1" x14ac:dyDescent="0.25">
      <c r="A41" s="771"/>
      <c r="B41" s="771"/>
      <c r="C41" s="771"/>
      <c r="D41" s="771"/>
      <c r="E41" s="771"/>
      <c r="F41" s="771"/>
      <c r="G41" s="781"/>
      <c r="H41" s="771"/>
      <c r="I41" s="702" t="s">
        <v>126</v>
      </c>
      <c r="J41" s="435">
        <v>0.1</v>
      </c>
      <c r="K41" s="600" t="s">
        <v>67</v>
      </c>
      <c r="L41" s="771"/>
      <c r="M41" s="702" t="s">
        <v>123</v>
      </c>
      <c r="N41" s="602"/>
      <c r="O41" s="602"/>
      <c r="P41" s="602"/>
      <c r="Q41" s="602"/>
      <c r="R41" s="602"/>
      <c r="S41" s="602"/>
      <c r="T41" s="602"/>
      <c r="U41" s="602"/>
      <c r="V41" s="602"/>
      <c r="W41" s="602"/>
      <c r="X41" s="602"/>
      <c r="Y41" s="602">
        <v>1</v>
      </c>
      <c r="Z41" s="818"/>
    </row>
    <row r="42" spans="1:26" ht="41.45" customHeight="1" x14ac:dyDescent="0.25">
      <c r="A42" s="779" t="s">
        <v>93</v>
      </c>
      <c r="B42" s="779" t="s">
        <v>42</v>
      </c>
      <c r="C42" s="779"/>
      <c r="D42" s="779"/>
      <c r="E42" s="779"/>
      <c r="F42" s="779"/>
      <c r="G42" s="782"/>
      <c r="H42" s="779"/>
      <c r="I42" s="503" t="s">
        <v>127</v>
      </c>
      <c r="J42" s="713">
        <v>0.05</v>
      </c>
      <c r="K42" s="714" t="s">
        <v>67</v>
      </c>
      <c r="L42" s="830"/>
      <c r="M42" s="715" t="s">
        <v>128</v>
      </c>
      <c r="N42" s="714"/>
      <c r="O42" s="714"/>
      <c r="P42" s="714"/>
      <c r="Q42" s="714"/>
      <c r="R42" s="714"/>
      <c r="S42" s="714">
        <v>1</v>
      </c>
      <c r="T42" s="714"/>
      <c r="U42" s="714"/>
      <c r="V42" s="714"/>
      <c r="W42" s="714"/>
      <c r="X42" s="714"/>
      <c r="Y42" s="716"/>
      <c r="Z42" s="826"/>
    </row>
    <row r="43" spans="1:26" ht="41.45" customHeight="1" x14ac:dyDescent="0.25">
      <c r="A43" s="771" t="s">
        <v>93</v>
      </c>
      <c r="B43" s="771" t="s">
        <v>129</v>
      </c>
      <c r="C43" s="771" t="s">
        <v>130</v>
      </c>
      <c r="D43" s="771" t="s">
        <v>131</v>
      </c>
      <c r="E43" s="771" t="s">
        <v>132</v>
      </c>
      <c r="F43" s="771" t="s">
        <v>133</v>
      </c>
      <c r="G43" s="771">
        <f>+SUM(N45:Y45)</f>
        <v>2500</v>
      </c>
      <c r="H43" s="771" t="s">
        <v>134</v>
      </c>
      <c r="I43" s="439" t="s">
        <v>135</v>
      </c>
      <c r="J43" s="438">
        <v>0.3</v>
      </c>
      <c r="K43" s="439" t="s">
        <v>49</v>
      </c>
      <c r="L43" s="771" t="s">
        <v>114</v>
      </c>
      <c r="M43" s="439" t="s">
        <v>136</v>
      </c>
      <c r="N43" s="601">
        <v>1</v>
      </c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461"/>
      <c r="Z43" s="818" t="s">
        <v>87</v>
      </c>
    </row>
    <row r="44" spans="1:26" ht="41.45" customHeight="1" x14ac:dyDescent="0.25">
      <c r="A44" s="783"/>
      <c r="B44" s="783"/>
      <c r="C44" s="783"/>
      <c r="D44" s="783"/>
      <c r="E44" s="783"/>
      <c r="F44" s="783"/>
      <c r="G44" s="783"/>
      <c r="H44" s="771"/>
      <c r="I44" s="705" t="s">
        <v>137</v>
      </c>
      <c r="J44" s="436">
        <v>0.1</v>
      </c>
      <c r="K44" s="705" t="s">
        <v>49</v>
      </c>
      <c r="L44" s="771"/>
      <c r="M44" s="705" t="s">
        <v>123</v>
      </c>
      <c r="N44" s="603">
        <v>1</v>
      </c>
      <c r="O44" s="603" t="s">
        <v>0</v>
      </c>
      <c r="P44" s="603" t="s">
        <v>0</v>
      </c>
      <c r="Q44" s="603">
        <v>1</v>
      </c>
      <c r="R44" s="603" t="s">
        <v>0</v>
      </c>
      <c r="S44" s="603" t="s">
        <v>0</v>
      </c>
      <c r="T44" s="603">
        <v>1</v>
      </c>
      <c r="U44" s="603" t="s">
        <v>0</v>
      </c>
      <c r="V44" s="603" t="s">
        <v>0</v>
      </c>
      <c r="W44" s="603">
        <v>1</v>
      </c>
      <c r="X44" s="603" t="s">
        <v>0</v>
      </c>
      <c r="Y44" s="460" t="s">
        <v>0</v>
      </c>
      <c r="Z44" s="818"/>
    </row>
    <row r="45" spans="1:26" ht="41.45" customHeight="1" x14ac:dyDescent="0.25">
      <c r="A45" s="783"/>
      <c r="B45" s="783"/>
      <c r="C45" s="783"/>
      <c r="D45" s="783"/>
      <c r="E45" s="783"/>
      <c r="F45" s="783"/>
      <c r="G45" s="783"/>
      <c r="H45" s="771"/>
      <c r="I45" s="702" t="s">
        <v>138</v>
      </c>
      <c r="J45" s="435">
        <v>0.5</v>
      </c>
      <c r="K45" s="702" t="s">
        <v>65</v>
      </c>
      <c r="L45" s="771"/>
      <c r="M45" s="702" t="s">
        <v>73</v>
      </c>
      <c r="N45" s="602" t="s">
        <v>0</v>
      </c>
      <c r="O45" s="602">
        <v>300</v>
      </c>
      <c r="P45" s="602" t="s">
        <v>0</v>
      </c>
      <c r="Q45" s="602" t="s">
        <v>0</v>
      </c>
      <c r="R45" s="602">
        <v>1000</v>
      </c>
      <c r="S45" s="602" t="s">
        <v>0</v>
      </c>
      <c r="T45" s="602" t="s">
        <v>0</v>
      </c>
      <c r="U45" s="602">
        <v>1000</v>
      </c>
      <c r="V45" s="602" t="s">
        <v>0</v>
      </c>
      <c r="W45" s="602" t="s">
        <v>0</v>
      </c>
      <c r="X45" s="602">
        <v>200</v>
      </c>
      <c r="Y45" s="421" t="s">
        <v>0</v>
      </c>
      <c r="Z45" s="818"/>
    </row>
    <row r="46" spans="1:26" ht="41.45" customHeight="1" x14ac:dyDescent="0.25">
      <c r="A46" s="803"/>
      <c r="B46" s="803"/>
      <c r="C46" s="803"/>
      <c r="D46" s="803"/>
      <c r="E46" s="803"/>
      <c r="F46" s="803"/>
      <c r="G46" s="803"/>
      <c r="H46" s="779"/>
      <c r="I46" s="710" t="s">
        <v>139</v>
      </c>
      <c r="J46" s="437">
        <v>0.1</v>
      </c>
      <c r="K46" s="710" t="s">
        <v>67</v>
      </c>
      <c r="L46" s="779"/>
      <c r="M46" s="710"/>
      <c r="N46" s="619"/>
      <c r="O46" s="619"/>
      <c r="P46" s="619"/>
      <c r="Q46" s="619"/>
      <c r="R46" s="619"/>
      <c r="S46" s="619">
        <v>1</v>
      </c>
      <c r="T46" s="619"/>
      <c r="U46" s="619"/>
      <c r="V46" s="619"/>
      <c r="W46" s="619"/>
      <c r="X46" s="619"/>
      <c r="Y46" s="502">
        <v>1</v>
      </c>
      <c r="Z46" s="821"/>
    </row>
    <row r="47" spans="1:26" s="43" customFormat="1" ht="41.45" customHeight="1" x14ac:dyDescent="0.25">
      <c r="A47" s="785" t="s">
        <v>93</v>
      </c>
      <c r="B47" s="785" t="s">
        <v>129</v>
      </c>
      <c r="C47" s="785" t="s">
        <v>130</v>
      </c>
      <c r="D47" s="785"/>
      <c r="E47" s="785" t="s">
        <v>140</v>
      </c>
      <c r="F47" s="785" t="s">
        <v>141</v>
      </c>
      <c r="G47" s="785">
        <f>+SUM(N50:Y51)</f>
        <v>370</v>
      </c>
      <c r="H47" s="785" t="s">
        <v>142</v>
      </c>
      <c r="I47" s="445" t="s">
        <v>143</v>
      </c>
      <c r="J47" s="438">
        <v>0.1</v>
      </c>
      <c r="K47" s="693" t="s">
        <v>49</v>
      </c>
      <c r="L47" s="771" t="s">
        <v>144</v>
      </c>
      <c r="M47" s="439" t="s">
        <v>145</v>
      </c>
      <c r="N47" s="601" t="s">
        <v>0</v>
      </c>
      <c r="O47" s="601" t="s">
        <v>0</v>
      </c>
      <c r="P47" s="601" t="s">
        <v>0</v>
      </c>
      <c r="Q47" s="601">
        <v>1</v>
      </c>
      <c r="R47" s="601" t="s">
        <v>0</v>
      </c>
      <c r="S47" s="601" t="s">
        <v>0</v>
      </c>
      <c r="T47" s="601" t="s">
        <v>0</v>
      </c>
      <c r="U47" s="601" t="s">
        <v>0</v>
      </c>
      <c r="V47" s="601" t="s">
        <v>0</v>
      </c>
      <c r="W47" s="601">
        <v>1</v>
      </c>
      <c r="X47" s="601" t="s">
        <v>0</v>
      </c>
      <c r="Y47" s="461" t="s">
        <v>0</v>
      </c>
      <c r="Z47" s="819"/>
    </row>
    <row r="48" spans="1:26" s="43" customFormat="1" ht="41.45" customHeight="1" x14ac:dyDescent="0.25">
      <c r="A48" s="785"/>
      <c r="B48" s="785"/>
      <c r="C48" s="785"/>
      <c r="D48" s="785"/>
      <c r="E48" s="785"/>
      <c r="F48" s="785"/>
      <c r="G48" s="785"/>
      <c r="H48" s="785"/>
      <c r="I48" s="422" t="s">
        <v>146</v>
      </c>
      <c r="J48" s="435">
        <v>0.15</v>
      </c>
      <c r="K48" s="449" t="s">
        <v>49</v>
      </c>
      <c r="L48" s="771"/>
      <c r="M48" s="702" t="s">
        <v>73</v>
      </c>
      <c r="N48" s="602">
        <v>1</v>
      </c>
      <c r="O48" s="602" t="s">
        <v>0</v>
      </c>
      <c r="P48" s="602" t="s">
        <v>0</v>
      </c>
      <c r="Q48" s="602" t="s">
        <v>0</v>
      </c>
      <c r="R48" s="602" t="s">
        <v>0</v>
      </c>
      <c r="S48" s="602" t="s">
        <v>0</v>
      </c>
      <c r="T48" s="602" t="s">
        <v>0</v>
      </c>
      <c r="U48" s="602" t="s">
        <v>0</v>
      </c>
      <c r="V48" s="602">
        <v>1</v>
      </c>
      <c r="W48" s="602" t="s">
        <v>0</v>
      </c>
      <c r="X48" s="602" t="s">
        <v>0</v>
      </c>
      <c r="Y48" s="421" t="s">
        <v>0</v>
      </c>
      <c r="Z48" s="819"/>
    </row>
    <row r="49" spans="1:26" s="43" customFormat="1" ht="41.45" customHeight="1" x14ac:dyDescent="0.25">
      <c r="A49" s="785"/>
      <c r="B49" s="785"/>
      <c r="C49" s="785"/>
      <c r="D49" s="785"/>
      <c r="E49" s="785"/>
      <c r="F49" s="785"/>
      <c r="G49" s="785"/>
      <c r="H49" s="785"/>
      <c r="I49" s="422" t="s">
        <v>147</v>
      </c>
      <c r="J49" s="435">
        <v>0.15</v>
      </c>
      <c r="K49" s="449" t="s">
        <v>49</v>
      </c>
      <c r="L49" s="771"/>
      <c r="M49" s="702" t="s">
        <v>148</v>
      </c>
      <c r="N49" s="602" t="s">
        <v>0</v>
      </c>
      <c r="O49" s="602" t="s">
        <v>0</v>
      </c>
      <c r="P49" s="602" t="s">
        <v>0</v>
      </c>
      <c r="Q49" s="602">
        <v>1</v>
      </c>
      <c r="R49" s="602" t="s">
        <v>0</v>
      </c>
      <c r="S49" s="602" t="s">
        <v>0</v>
      </c>
      <c r="T49" s="602" t="s">
        <v>0</v>
      </c>
      <c r="U49" s="602" t="s">
        <v>0</v>
      </c>
      <c r="V49" s="602" t="s">
        <v>0</v>
      </c>
      <c r="W49" s="602" t="s">
        <v>0</v>
      </c>
      <c r="X49" s="602" t="s">
        <v>0</v>
      </c>
      <c r="Y49" s="421" t="s">
        <v>0</v>
      </c>
      <c r="Z49" s="819"/>
    </row>
    <row r="50" spans="1:26" s="43" customFormat="1" ht="41.45" customHeight="1" x14ac:dyDescent="0.25">
      <c r="A50" s="785"/>
      <c r="B50" s="785"/>
      <c r="C50" s="785"/>
      <c r="D50" s="785"/>
      <c r="E50" s="785"/>
      <c r="F50" s="785"/>
      <c r="G50" s="785"/>
      <c r="H50" s="785"/>
      <c r="I50" s="422" t="s">
        <v>149</v>
      </c>
      <c r="J50" s="435">
        <v>0.3</v>
      </c>
      <c r="K50" s="449" t="s">
        <v>125</v>
      </c>
      <c r="L50" s="771"/>
      <c r="M50" s="702" t="s">
        <v>148</v>
      </c>
      <c r="N50" s="602" t="s">
        <v>0</v>
      </c>
      <c r="O50" s="602" t="s">
        <v>0</v>
      </c>
      <c r="P50" s="602" t="s">
        <v>0</v>
      </c>
      <c r="Q50" s="602">
        <v>100</v>
      </c>
      <c r="R50" s="602" t="s">
        <v>0</v>
      </c>
      <c r="S50" s="602" t="s">
        <v>0</v>
      </c>
      <c r="T50" s="602" t="s">
        <v>0</v>
      </c>
      <c r="U50" s="602" t="s">
        <v>0</v>
      </c>
      <c r="V50" s="602" t="s">
        <v>0</v>
      </c>
      <c r="W50" s="602" t="s">
        <v>0</v>
      </c>
      <c r="X50" s="602" t="s">
        <v>0</v>
      </c>
      <c r="Y50" s="421" t="s">
        <v>0</v>
      </c>
      <c r="Z50" s="819"/>
    </row>
    <row r="51" spans="1:26" s="43" customFormat="1" ht="41.45" customHeight="1" x14ac:dyDescent="0.25">
      <c r="A51" s="779"/>
      <c r="B51" s="779"/>
      <c r="C51" s="779"/>
      <c r="D51" s="779"/>
      <c r="E51" s="779"/>
      <c r="F51" s="779"/>
      <c r="G51" s="779"/>
      <c r="H51" s="779"/>
      <c r="I51" s="446" t="s">
        <v>150</v>
      </c>
      <c r="J51" s="440">
        <v>0.3</v>
      </c>
      <c r="K51" s="712" t="s">
        <v>65</v>
      </c>
      <c r="L51" s="779"/>
      <c r="M51" s="503" t="s">
        <v>148</v>
      </c>
      <c r="N51" s="604" t="s">
        <v>0</v>
      </c>
      <c r="O51" s="604" t="s">
        <v>0</v>
      </c>
      <c r="P51" s="604" t="s">
        <v>0</v>
      </c>
      <c r="Q51" s="604" t="s">
        <v>0</v>
      </c>
      <c r="R51" s="604" t="s">
        <v>0</v>
      </c>
      <c r="S51" s="604" t="s">
        <v>0</v>
      </c>
      <c r="T51" s="604" t="s">
        <v>0</v>
      </c>
      <c r="U51" s="604" t="s">
        <v>0</v>
      </c>
      <c r="V51" s="604" t="s">
        <v>0</v>
      </c>
      <c r="W51" s="604" t="s">
        <v>0</v>
      </c>
      <c r="X51" s="604">
        <v>270</v>
      </c>
      <c r="Y51" s="464" t="s">
        <v>0</v>
      </c>
      <c r="Z51" s="820"/>
    </row>
    <row r="52" spans="1:26" ht="41.45" customHeight="1" x14ac:dyDescent="0.25">
      <c r="A52" s="780" t="s">
        <v>151</v>
      </c>
      <c r="B52" s="785" t="s">
        <v>129</v>
      </c>
      <c r="C52" s="785" t="s">
        <v>152</v>
      </c>
      <c r="D52" s="780" t="s">
        <v>153</v>
      </c>
      <c r="E52" s="785" t="s">
        <v>154</v>
      </c>
      <c r="F52" s="785" t="s">
        <v>155</v>
      </c>
      <c r="G52" s="785">
        <f>+SUM(N56:Y56)</f>
        <v>381</v>
      </c>
      <c r="H52" s="785" t="s">
        <v>156</v>
      </c>
      <c r="I52" s="717" t="s">
        <v>157</v>
      </c>
      <c r="J52" s="718">
        <v>0.1</v>
      </c>
      <c r="K52" s="439" t="s">
        <v>49</v>
      </c>
      <c r="L52" s="771" t="s">
        <v>144</v>
      </c>
      <c r="M52" s="719" t="s">
        <v>123</v>
      </c>
      <c r="N52" s="591"/>
      <c r="O52" s="601"/>
      <c r="P52" s="601">
        <v>1</v>
      </c>
      <c r="Q52" s="609"/>
      <c r="R52" s="601"/>
      <c r="S52" s="601">
        <v>1</v>
      </c>
      <c r="T52" s="601"/>
      <c r="U52" s="601"/>
      <c r="V52" s="601">
        <v>1</v>
      </c>
      <c r="W52" s="601"/>
      <c r="X52" s="601"/>
      <c r="Y52" s="461">
        <v>1</v>
      </c>
      <c r="Z52" s="818" t="s">
        <v>87</v>
      </c>
    </row>
    <row r="53" spans="1:26" ht="41.45" customHeight="1" x14ac:dyDescent="0.25">
      <c r="A53" s="780"/>
      <c r="B53" s="785"/>
      <c r="C53" s="785"/>
      <c r="D53" s="780"/>
      <c r="E53" s="785"/>
      <c r="F53" s="785"/>
      <c r="G53" s="785"/>
      <c r="H53" s="785"/>
      <c r="I53" s="717" t="s">
        <v>158</v>
      </c>
      <c r="J53" s="718">
        <v>0.1</v>
      </c>
      <c r="K53" s="439" t="s">
        <v>49</v>
      </c>
      <c r="L53" s="771"/>
      <c r="M53" s="719"/>
      <c r="N53" s="591">
        <v>1</v>
      </c>
      <c r="O53" s="601"/>
      <c r="P53" s="601"/>
      <c r="Q53" s="609"/>
      <c r="R53" s="601"/>
      <c r="S53" s="601"/>
      <c r="T53" s="601"/>
      <c r="U53" s="601"/>
      <c r="V53" s="601"/>
      <c r="W53" s="601"/>
      <c r="X53" s="601"/>
      <c r="Y53" s="461"/>
      <c r="Z53" s="818"/>
    </row>
    <row r="54" spans="1:26" ht="41.45" customHeight="1" x14ac:dyDescent="0.25">
      <c r="A54" s="780"/>
      <c r="B54" s="785"/>
      <c r="C54" s="785"/>
      <c r="D54" s="780"/>
      <c r="E54" s="785"/>
      <c r="F54" s="785"/>
      <c r="G54" s="785"/>
      <c r="H54" s="785"/>
      <c r="I54" s="717" t="s">
        <v>159</v>
      </c>
      <c r="J54" s="720">
        <v>0.05</v>
      </c>
      <c r="K54" s="702" t="s">
        <v>49</v>
      </c>
      <c r="L54" s="771"/>
      <c r="M54" s="721" t="s">
        <v>123</v>
      </c>
      <c r="N54" s="600"/>
      <c r="O54" s="602"/>
      <c r="P54" s="602">
        <v>1</v>
      </c>
      <c r="Q54" s="722"/>
      <c r="R54" s="602"/>
      <c r="S54" s="602">
        <v>1</v>
      </c>
      <c r="T54" s="602"/>
      <c r="U54" s="602"/>
      <c r="V54" s="602">
        <v>1</v>
      </c>
      <c r="W54" s="602"/>
      <c r="X54" s="602"/>
      <c r="Y54" s="421">
        <v>1</v>
      </c>
      <c r="Z54" s="818"/>
    </row>
    <row r="55" spans="1:26" ht="41.45" customHeight="1" x14ac:dyDescent="0.25">
      <c r="A55" s="780"/>
      <c r="B55" s="785"/>
      <c r="C55" s="785"/>
      <c r="D55" s="780"/>
      <c r="E55" s="785"/>
      <c r="F55" s="785"/>
      <c r="G55" s="785"/>
      <c r="H55" s="785"/>
      <c r="I55" s="723" t="s">
        <v>160</v>
      </c>
      <c r="J55" s="720">
        <v>0.25</v>
      </c>
      <c r="K55" s="702" t="s">
        <v>49</v>
      </c>
      <c r="L55" s="771"/>
      <c r="M55" s="721" t="s">
        <v>123</v>
      </c>
      <c r="N55" s="600"/>
      <c r="O55" s="602"/>
      <c r="P55" s="602">
        <v>1</v>
      </c>
      <c r="Q55" s="722"/>
      <c r="R55" s="722"/>
      <c r="S55" s="602">
        <v>1</v>
      </c>
      <c r="T55" s="602"/>
      <c r="U55" s="722"/>
      <c r="V55" s="602">
        <v>1</v>
      </c>
      <c r="W55" s="602"/>
      <c r="X55" s="602"/>
      <c r="Y55" s="421">
        <v>1</v>
      </c>
      <c r="Z55" s="818"/>
    </row>
    <row r="56" spans="1:26" ht="41.45" customHeight="1" x14ac:dyDescent="0.25">
      <c r="A56" s="780"/>
      <c r="B56" s="785"/>
      <c r="C56" s="785"/>
      <c r="D56" s="780"/>
      <c r="E56" s="785"/>
      <c r="F56" s="785"/>
      <c r="G56" s="785"/>
      <c r="H56" s="785"/>
      <c r="I56" s="723" t="s">
        <v>161</v>
      </c>
      <c r="J56" s="720">
        <v>0.3</v>
      </c>
      <c r="K56" s="702" t="s">
        <v>125</v>
      </c>
      <c r="L56" s="771"/>
      <c r="M56" s="721" t="s">
        <v>123</v>
      </c>
      <c r="N56" s="600"/>
      <c r="O56" s="602"/>
      <c r="P56" s="602">
        <v>131</v>
      </c>
      <c r="Q56" s="722"/>
      <c r="R56" s="722"/>
      <c r="S56" s="602">
        <v>75</v>
      </c>
      <c r="T56" s="602"/>
      <c r="U56" s="722"/>
      <c r="V56" s="602">
        <v>125</v>
      </c>
      <c r="W56" s="602"/>
      <c r="X56" s="602">
        <v>50</v>
      </c>
      <c r="Y56" s="421"/>
      <c r="Z56" s="818"/>
    </row>
    <row r="57" spans="1:26" ht="41.45" customHeight="1" x14ac:dyDescent="0.25">
      <c r="A57" s="780"/>
      <c r="B57" s="785"/>
      <c r="C57" s="785"/>
      <c r="D57" s="780"/>
      <c r="E57" s="785"/>
      <c r="F57" s="785"/>
      <c r="G57" s="785"/>
      <c r="H57" s="785"/>
      <c r="I57" s="717" t="s">
        <v>162</v>
      </c>
      <c r="J57" s="720">
        <v>0.1</v>
      </c>
      <c r="K57" s="702" t="s">
        <v>67</v>
      </c>
      <c r="L57" s="771"/>
      <c r="M57" s="721"/>
      <c r="N57" s="600"/>
      <c r="O57" s="602"/>
      <c r="P57" s="602"/>
      <c r="Q57" s="722"/>
      <c r="R57" s="722"/>
      <c r="S57" s="602"/>
      <c r="T57" s="602"/>
      <c r="U57" s="722"/>
      <c r="V57" s="602"/>
      <c r="W57" s="602"/>
      <c r="X57" s="602"/>
      <c r="Y57" s="421">
        <v>1</v>
      </c>
      <c r="Z57" s="818"/>
    </row>
    <row r="58" spans="1:26" ht="41.45" customHeight="1" x14ac:dyDescent="0.25">
      <c r="A58" s="780"/>
      <c r="B58" s="785"/>
      <c r="C58" s="785"/>
      <c r="D58" s="780"/>
      <c r="E58" s="785"/>
      <c r="F58" s="785"/>
      <c r="G58" s="785"/>
      <c r="H58" s="785"/>
      <c r="I58" s="723" t="s">
        <v>163</v>
      </c>
      <c r="J58" s="720">
        <v>0.05</v>
      </c>
      <c r="K58" s="702" t="s">
        <v>67</v>
      </c>
      <c r="L58" s="771"/>
      <c r="M58" s="721" t="s">
        <v>123</v>
      </c>
      <c r="N58" s="600"/>
      <c r="O58" s="602"/>
      <c r="P58" s="602"/>
      <c r="Q58" s="722"/>
      <c r="R58" s="602"/>
      <c r="S58" s="602"/>
      <c r="T58" s="602"/>
      <c r="U58" s="602"/>
      <c r="V58" s="602"/>
      <c r="W58" s="602"/>
      <c r="X58" s="602"/>
      <c r="Y58" s="421">
        <v>1</v>
      </c>
      <c r="Z58" s="818"/>
    </row>
    <row r="59" spans="1:26" ht="41.45" customHeight="1" x14ac:dyDescent="0.25">
      <c r="A59" s="782"/>
      <c r="B59" s="779"/>
      <c r="C59" s="779"/>
      <c r="D59" s="782"/>
      <c r="E59" s="779"/>
      <c r="F59" s="779"/>
      <c r="G59" s="779"/>
      <c r="H59" s="779"/>
      <c r="I59" s="724" t="s">
        <v>164</v>
      </c>
      <c r="J59" s="725">
        <v>0.05</v>
      </c>
      <c r="K59" s="503" t="s">
        <v>67</v>
      </c>
      <c r="L59" s="779"/>
      <c r="M59" s="726" t="s">
        <v>123</v>
      </c>
      <c r="N59" s="596"/>
      <c r="O59" s="604"/>
      <c r="P59" s="604"/>
      <c r="Q59" s="708"/>
      <c r="R59" s="604"/>
      <c r="S59" s="604"/>
      <c r="T59" s="604"/>
      <c r="U59" s="604">
        <v>1</v>
      </c>
      <c r="V59" s="604"/>
      <c r="W59" s="604"/>
      <c r="X59" s="604"/>
      <c r="Y59" s="464"/>
      <c r="Z59" s="821"/>
    </row>
    <row r="60" spans="1:26" ht="41.45" customHeight="1" x14ac:dyDescent="0.25">
      <c r="A60" s="780" t="s">
        <v>151</v>
      </c>
      <c r="B60" s="785" t="s">
        <v>129</v>
      </c>
      <c r="C60" s="785" t="s">
        <v>165</v>
      </c>
      <c r="D60" s="785" t="s">
        <v>166</v>
      </c>
      <c r="E60" s="806" t="s">
        <v>1155</v>
      </c>
      <c r="F60" s="785" t="s">
        <v>167</v>
      </c>
      <c r="G60" s="813">
        <v>120</v>
      </c>
      <c r="H60" s="785" t="s">
        <v>168</v>
      </c>
      <c r="I60" s="645" t="s">
        <v>169</v>
      </c>
      <c r="J60" s="175">
        <v>0.1</v>
      </c>
      <c r="K60" s="146" t="s">
        <v>49</v>
      </c>
      <c r="L60" s="827" t="s">
        <v>144</v>
      </c>
      <c r="M60" s="671" t="s">
        <v>170</v>
      </c>
      <c r="N60" s="642">
        <v>1</v>
      </c>
      <c r="O60" s="642" t="s">
        <v>0</v>
      </c>
      <c r="P60" s="642" t="s">
        <v>0</v>
      </c>
      <c r="Q60" s="642">
        <v>1</v>
      </c>
      <c r="R60" s="642" t="s">
        <v>0</v>
      </c>
      <c r="S60" s="642" t="s">
        <v>0</v>
      </c>
      <c r="T60" s="642">
        <v>1</v>
      </c>
      <c r="U60" s="642" t="s">
        <v>0</v>
      </c>
      <c r="V60" s="642" t="s">
        <v>0</v>
      </c>
      <c r="W60" s="642">
        <v>1</v>
      </c>
      <c r="X60" s="642" t="s">
        <v>0</v>
      </c>
      <c r="Y60" s="682" t="s">
        <v>0</v>
      </c>
      <c r="Z60" s="818" t="s">
        <v>87</v>
      </c>
    </row>
    <row r="61" spans="1:26" ht="41.45" customHeight="1" x14ac:dyDescent="0.25">
      <c r="A61" s="780"/>
      <c r="B61" s="785"/>
      <c r="C61" s="785"/>
      <c r="D61" s="785"/>
      <c r="E61" s="806"/>
      <c r="F61" s="785"/>
      <c r="G61" s="813"/>
      <c r="H61" s="816"/>
      <c r="I61" s="669" t="s">
        <v>171</v>
      </c>
      <c r="J61" s="175">
        <v>0.1</v>
      </c>
      <c r="K61" s="517" t="s">
        <v>49</v>
      </c>
      <c r="L61" s="828"/>
      <c r="M61" s="669" t="s">
        <v>170</v>
      </c>
      <c r="N61" s="540">
        <v>1</v>
      </c>
      <c r="O61" s="643"/>
      <c r="P61" s="643" t="s">
        <v>0</v>
      </c>
      <c r="Q61" s="643">
        <v>1</v>
      </c>
      <c r="R61" s="643" t="s">
        <v>0</v>
      </c>
      <c r="S61" s="643" t="s">
        <v>0</v>
      </c>
      <c r="T61" s="643">
        <v>1</v>
      </c>
      <c r="U61" s="643" t="s">
        <v>0</v>
      </c>
      <c r="V61" s="643" t="s">
        <v>0</v>
      </c>
      <c r="W61" s="643">
        <v>1</v>
      </c>
      <c r="X61" s="643" t="s">
        <v>0</v>
      </c>
      <c r="Y61" s="683" t="s">
        <v>0</v>
      </c>
      <c r="Z61" s="822"/>
    </row>
    <row r="62" spans="1:26" ht="41.45" customHeight="1" x14ac:dyDescent="0.25">
      <c r="A62" s="780"/>
      <c r="B62" s="785"/>
      <c r="C62" s="785"/>
      <c r="D62" s="785"/>
      <c r="E62" s="806"/>
      <c r="F62" s="785"/>
      <c r="G62" s="813"/>
      <c r="H62" s="816"/>
      <c r="I62" s="669" t="s">
        <v>172</v>
      </c>
      <c r="J62" s="175">
        <v>0.1</v>
      </c>
      <c r="K62" s="517" t="s">
        <v>49</v>
      </c>
      <c r="L62" s="828"/>
      <c r="M62" s="669" t="s">
        <v>170</v>
      </c>
      <c r="N62" s="540">
        <v>1</v>
      </c>
      <c r="O62" s="643"/>
      <c r="P62" s="643"/>
      <c r="Q62" s="643"/>
      <c r="R62" s="643"/>
      <c r="S62" s="643"/>
      <c r="T62" s="643"/>
      <c r="U62" s="643"/>
      <c r="V62" s="643"/>
      <c r="W62" s="643"/>
      <c r="X62" s="643"/>
      <c r="Y62" s="683"/>
      <c r="Z62" s="822"/>
    </row>
    <row r="63" spans="1:26" ht="41.45" customHeight="1" x14ac:dyDescent="0.25">
      <c r="A63" s="780"/>
      <c r="B63" s="785"/>
      <c r="C63" s="785"/>
      <c r="D63" s="785"/>
      <c r="E63" s="806"/>
      <c r="F63" s="785"/>
      <c r="G63" s="813"/>
      <c r="H63" s="816"/>
      <c r="I63" s="209" t="s">
        <v>173</v>
      </c>
      <c r="J63" s="175">
        <v>0.2</v>
      </c>
      <c r="K63" s="508" t="s">
        <v>49</v>
      </c>
      <c r="L63" s="828"/>
      <c r="M63" s="209" t="s">
        <v>170</v>
      </c>
      <c r="N63" s="656" t="s">
        <v>0</v>
      </c>
      <c r="O63" s="658" t="s">
        <v>0</v>
      </c>
      <c r="P63" s="658">
        <v>30</v>
      </c>
      <c r="Q63" s="658"/>
      <c r="R63" s="658"/>
      <c r="S63" s="658">
        <v>30</v>
      </c>
      <c r="T63" s="658"/>
      <c r="U63" s="658"/>
      <c r="V63" s="658">
        <v>30</v>
      </c>
      <c r="W63" s="658"/>
      <c r="X63" s="658"/>
      <c r="Y63" s="658">
        <v>30</v>
      </c>
      <c r="Z63" s="822"/>
    </row>
    <row r="64" spans="1:26" ht="41.45" customHeight="1" x14ac:dyDescent="0.25">
      <c r="A64" s="805"/>
      <c r="B64" s="777"/>
      <c r="C64" s="777"/>
      <c r="D64" s="777"/>
      <c r="E64" s="812"/>
      <c r="F64" s="777"/>
      <c r="G64" s="814"/>
      <c r="H64" s="817"/>
      <c r="I64" s="669" t="s">
        <v>174</v>
      </c>
      <c r="J64" s="175">
        <v>0.4</v>
      </c>
      <c r="K64" s="229" t="s">
        <v>125</v>
      </c>
      <c r="L64" s="828"/>
      <c r="M64" s="669"/>
      <c r="N64" s="235" t="s">
        <v>0</v>
      </c>
      <c r="O64" s="235" t="s">
        <v>0</v>
      </c>
      <c r="P64" s="469"/>
      <c r="Q64" s="235"/>
      <c r="R64" s="235"/>
      <c r="S64" s="469"/>
      <c r="T64" s="235"/>
      <c r="U64" s="235"/>
      <c r="V64" s="469"/>
      <c r="W64" s="235"/>
      <c r="X64" s="238"/>
      <c r="Y64" s="658">
        <v>120</v>
      </c>
      <c r="Z64" s="822"/>
    </row>
    <row r="65" spans="1:27" ht="41.45" customHeight="1" x14ac:dyDescent="0.25">
      <c r="A65" s="782"/>
      <c r="B65" s="779"/>
      <c r="C65" s="779"/>
      <c r="D65" s="779"/>
      <c r="E65" s="808"/>
      <c r="F65" s="779"/>
      <c r="G65" s="815"/>
      <c r="H65" s="779"/>
      <c r="I65" s="646" t="s">
        <v>175</v>
      </c>
      <c r="J65" s="524">
        <v>0.1</v>
      </c>
      <c r="K65" s="280" t="s">
        <v>67</v>
      </c>
      <c r="L65" s="829"/>
      <c r="M65" s="280" t="s">
        <v>0</v>
      </c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417">
        <v>1</v>
      </c>
      <c r="Z65" s="823"/>
    </row>
    <row r="66" spans="1:27" ht="41.45" customHeight="1" x14ac:dyDescent="0.25">
      <c r="A66" s="780" t="s">
        <v>151</v>
      </c>
      <c r="B66" s="785" t="s">
        <v>129</v>
      </c>
      <c r="C66" s="785" t="s">
        <v>67</v>
      </c>
      <c r="D66" s="785" t="s">
        <v>176</v>
      </c>
      <c r="E66" s="785" t="s">
        <v>177</v>
      </c>
      <c r="F66" s="785" t="s">
        <v>178</v>
      </c>
      <c r="G66" s="785">
        <v>720</v>
      </c>
      <c r="H66" s="785" t="s">
        <v>179</v>
      </c>
      <c r="I66" s="705" t="s">
        <v>180</v>
      </c>
      <c r="J66" s="727">
        <v>0.1</v>
      </c>
      <c r="K66" s="698" t="s">
        <v>49</v>
      </c>
      <c r="L66" s="783" t="s">
        <v>144</v>
      </c>
      <c r="M66" s="595" t="s">
        <v>73</v>
      </c>
      <c r="N66" s="603" t="s">
        <v>0</v>
      </c>
      <c r="O66" s="603">
        <v>25</v>
      </c>
      <c r="P66" s="603" t="s">
        <v>0</v>
      </c>
      <c r="Q66" s="603" t="s">
        <v>0</v>
      </c>
      <c r="R66" s="603">
        <v>75</v>
      </c>
      <c r="S66" s="603" t="s">
        <v>0</v>
      </c>
      <c r="T66" s="603" t="s">
        <v>0</v>
      </c>
      <c r="U66" s="603">
        <v>50</v>
      </c>
      <c r="V66" s="603" t="s">
        <v>0</v>
      </c>
      <c r="W66" s="603" t="s">
        <v>0</v>
      </c>
      <c r="X66" s="603" t="s">
        <v>0</v>
      </c>
      <c r="Y66" s="460" t="s">
        <v>0</v>
      </c>
      <c r="Z66" s="818" t="s">
        <v>87</v>
      </c>
    </row>
    <row r="67" spans="1:27" ht="41.45" customHeight="1" x14ac:dyDescent="0.25">
      <c r="A67" s="805"/>
      <c r="B67" s="777"/>
      <c r="C67" s="777"/>
      <c r="D67" s="777"/>
      <c r="E67" s="777"/>
      <c r="F67" s="777"/>
      <c r="G67" s="777"/>
      <c r="H67" s="817"/>
      <c r="I67" s="728" t="s">
        <v>181</v>
      </c>
      <c r="J67" s="727">
        <v>0.1</v>
      </c>
      <c r="K67" s="705" t="s">
        <v>49</v>
      </c>
      <c r="L67" s="771"/>
      <c r="M67" s="595" t="s">
        <v>73</v>
      </c>
      <c r="N67" s="602"/>
      <c r="O67" s="602"/>
      <c r="P67" s="602">
        <v>144</v>
      </c>
      <c r="Q67" s="602"/>
      <c r="R67" s="602"/>
      <c r="S67" s="602">
        <v>216</v>
      </c>
      <c r="T67" s="602"/>
      <c r="U67" s="602"/>
      <c r="V67" s="602">
        <v>216</v>
      </c>
      <c r="W67" s="602"/>
      <c r="X67" s="602">
        <v>144</v>
      </c>
      <c r="Y67" s="421"/>
      <c r="Z67" s="818"/>
    </row>
    <row r="68" spans="1:27" ht="41.45" customHeight="1" x14ac:dyDescent="0.25">
      <c r="A68" s="805"/>
      <c r="B68" s="777"/>
      <c r="C68" s="777"/>
      <c r="D68" s="777"/>
      <c r="E68" s="777"/>
      <c r="F68" s="777"/>
      <c r="G68" s="777"/>
      <c r="H68" s="817"/>
      <c r="I68" s="702" t="s">
        <v>182</v>
      </c>
      <c r="J68" s="720">
        <v>0.1</v>
      </c>
      <c r="K68" s="449" t="s">
        <v>49</v>
      </c>
      <c r="L68" s="771"/>
      <c r="M68" s="595" t="s">
        <v>73</v>
      </c>
      <c r="N68" s="602" t="s">
        <v>0</v>
      </c>
      <c r="O68" s="602" t="s">
        <v>0</v>
      </c>
      <c r="P68" s="602" t="s">
        <v>0</v>
      </c>
      <c r="Q68" s="602">
        <v>10</v>
      </c>
      <c r="R68" s="602" t="s">
        <v>0</v>
      </c>
      <c r="S68" s="602" t="s">
        <v>0</v>
      </c>
      <c r="T68" s="602">
        <v>10</v>
      </c>
      <c r="U68" s="602" t="s">
        <v>0</v>
      </c>
      <c r="V68" s="602" t="s">
        <v>0</v>
      </c>
      <c r="W68" s="602">
        <v>15</v>
      </c>
      <c r="X68" s="602" t="s">
        <v>0</v>
      </c>
      <c r="Y68" s="421" t="s">
        <v>0</v>
      </c>
      <c r="Z68" s="818"/>
    </row>
    <row r="69" spans="1:27" ht="41.45" customHeight="1" x14ac:dyDescent="0.25">
      <c r="A69" s="805"/>
      <c r="B69" s="777"/>
      <c r="C69" s="777"/>
      <c r="D69" s="777"/>
      <c r="E69" s="777"/>
      <c r="F69" s="777"/>
      <c r="G69" s="777"/>
      <c r="H69" s="817"/>
      <c r="I69" s="422" t="s">
        <v>183</v>
      </c>
      <c r="J69" s="720">
        <v>0.1</v>
      </c>
      <c r="K69" s="449" t="s">
        <v>49</v>
      </c>
      <c r="L69" s="771"/>
      <c r="M69" s="595" t="s">
        <v>73</v>
      </c>
      <c r="N69" s="643"/>
      <c r="O69" s="643"/>
      <c r="P69" s="643">
        <v>7</v>
      </c>
      <c r="Q69" s="643"/>
      <c r="R69" s="643"/>
      <c r="S69" s="643">
        <v>11</v>
      </c>
      <c r="T69" s="643"/>
      <c r="U69" s="643"/>
      <c r="V69" s="643">
        <v>11</v>
      </c>
      <c r="W69" s="643"/>
      <c r="X69" s="643">
        <v>7</v>
      </c>
      <c r="Y69" s="683"/>
      <c r="Z69" s="818"/>
    </row>
    <row r="70" spans="1:27" ht="41.45" customHeight="1" x14ac:dyDescent="0.25">
      <c r="A70" s="805"/>
      <c r="B70" s="777"/>
      <c r="C70" s="777"/>
      <c r="D70" s="777"/>
      <c r="E70" s="777"/>
      <c r="F70" s="777"/>
      <c r="G70" s="777"/>
      <c r="H70" s="817"/>
      <c r="I70" s="77" t="s">
        <v>184</v>
      </c>
      <c r="J70" s="720">
        <v>0.1</v>
      </c>
      <c r="K70" s="449" t="s">
        <v>49</v>
      </c>
      <c r="L70" s="771"/>
      <c r="M70" s="595" t="s">
        <v>73</v>
      </c>
      <c r="N70" s="602" t="s">
        <v>0</v>
      </c>
      <c r="O70" s="602" t="s">
        <v>0</v>
      </c>
      <c r="P70" s="602">
        <v>5</v>
      </c>
      <c r="Q70" s="602" t="s">
        <v>0</v>
      </c>
      <c r="R70" s="602" t="s">
        <v>0</v>
      </c>
      <c r="S70" s="602">
        <v>10</v>
      </c>
      <c r="T70" s="602" t="s">
        <v>0</v>
      </c>
      <c r="U70" s="602" t="s">
        <v>0</v>
      </c>
      <c r="V70" s="602">
        <v>5</v>
      </c>
      <c r="W70" s="602" t="s">
        <v>0</v>
      </c>
      <c r="X70" s="602" t="s">
        <v>0</v>
      </c>
      <c r="Y70" s="421" t="s">
        <v>0</v>
      </c>
      <c r="Z70" s="818"/>
    </row>
    <row r="71" spans="1:27" ht="41.45" customHeight="1" x14ac:dyDescent="0.25">
      <c r="A71" s="786"/>
      <c r="B71" s="772"/>
      <c r="C71" s="772"/>
      <c r="D71" s="772"/>
      <c r="E71" s="772"/>
      <c r="F71" s="772"/>
      <c r="G71" s="772"/>
      <c r="H71" s="775"/>
      <c r="I71" s="77" t="s">
        <v>185</v>
      </c>
      <c r="J71" s="727">
        <v>0.1</v>
      </c>
      <c r="K71" s="698" t="s">
        <v>49</v>
      </c>
      <c r="L71" s="771"/>
      <c r="M71" s="595" t="s">
        <v>73</v>
      </c>
      <c r="N71" s="467"/>
      <c r="O71" s="467"/>
      <c r="P71" s="467"/>
      <c r="Q71" s="467"/>
      <c r="R71" s="467"/>
      <c r="S71" s="467"/>
      <c r="T71" s="467"/>
      <c r="U71" s="467"/>
      <c r="V71" s="467"/>
      <c r="W71" s="467"/>
      <c r="X71" s="603">
        <v>1</v>
      </c>
      <c r="Y71" s="470"/>
      <c r="Z71" s="818"/>
    </row>
    <row r="72" spans="1:27" ht="41.45" customHeight="1" x14ac:dyDescent="0.25">
      <c r="A72" s="786"/>
      <c r="B72" s="772"/>
      <c r="C72" s="772"/>
      <c r="D72" s="772"/>
      <c r="E72" s="772"/>
      <c r="F72" s="772"/>
      <c r="G72" s="772"/>
      <c r="H72" s="775"/>
      <c r="I72" s="77" t="s">
        <v>186</v>
      </c>
      <c r="J72" s="720">
        <v>0.1</v>
      </c>
      <c r="K72" s="449" t="s">
        <v>49</v>
      </c>
      <c r="L72" s="771"/>
      <c r="M72" s="595" t="s">
        <v>187</v>
      </c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602">
        <v>4</v>
      </c>
      <c r="Y72" s="683"/>
      <c r="Z72" s="818"/>
    </row>
    <row r="73" spans="1:27" ht="41.45" customHeight="1" x14ac:dyDescent="0.25">
      <c r="A73" s="786"/>
      <c r="B73" s="772"/>
      <c r="C73" s="772"/>
      <c r="D73" s="772"/>
      <c r="E73" s="772"/>
      <c r="F73" s="772"/>
      <c r="G73" s="772"/>
      <c r="H73" s="775"/>
      <c r="I73" s="422" t="s">
        <v>188</v>
      </c>
      <c r="J73" s="720">
        <v>0.25</v>
      </c>
      <c r="K73" s="449" t="s">
        <v>125</v>
      </c>
      <c r="L73" s="771"/>
      <c r="M73" s="669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683">
        <v>720</v>
      </c>
      <c r="Z73" s="818"/>
    </row>
    <row r="74" spans="1:27" ht="41.45" customHeight="1" x14ac:dyDescent="0.25">
      <c r="A74" s="787"/>
      <c r="B74" s="773"/>
      <c r="C74" s="773"/>
      <c r="D74" s="773"/>
      <c r="E74" s="773"/>
      <c r="F74" s="773"/>
      <c r="G74" s="773"/>
      <c r="H74" s="776"/>
      <c r="I74" s="453" t="s">
        <v>189</v>
      </c>
      <c r="J74" s="729">
        <v>0.05</v>
      </c>
      <c r="K74" s="700" t="s">
        <v>67</v>
      </c>
      <c r="L74" s="779"/>
      <c r="M74" s="519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  <c r="Y74" s="471">
        <v>1</v>
      </c>
      <c r="Z74" s="821"/>
    </row>
    <row r="75" spans="1:27" ht="41.45" customHeight="1" x14ac:dyDescent="0.25">
      <c r="A75" s="784" t="s">
        <v>151</v>
      </c>
      <c r="B75" s="783" t="s">
        <v>129</v>
      </c>
      <c r="C75" s="783" t="s">
        <v>67</v>
      </c>
      <c r="D75" s="783" t="s">
        <v>190</v>
      </c>
      <c r="E75" s="783" t="s">
        <v>191</v>
      </c>
      <c r="F75" s="783" t="s">
        <v>192</v>
      </c>
      <c r="G75" s="783">
        <f>+SUM(N82:Y82)</f>
        <v>720</v>
      </c>
      <c r="H75" s="783" t="s">
        <v>193</v>
      </c>
      <c r="I75" s="422" t="s">
        <v>194</v>
      </c>
      <c r="J75" s="727">
        <v>0.1</v>
      </c>
      <c r="K75" s="693" t="s">
        <v>49</v>
      </c>
      <c r="L75" s="783" t="s">
        <v>144</v>
      </c>
      <c r="M75" s="595" t="s">
        <v>73</v>
      </c>
      <c r="N75" s="602" t="s">
        <v>0</v>
      </c>
      <c r="O75" s="602">
        <v>25</v>
      </c>
      <c r="P75" s="602" t="s">
        <v>0</v>
      </c>
      <c r="Q75" s="602" t="s">
        <v>0</v>
      </c>
      <c r="R75" s="602">
        <v>75</v>
      </c>
      <c r="S75" s="602" t="s">
        <v>0</v>
      </c>
      <c r="T75" s="602" t="s">
        <v>0</v>
      </c>
      <c r="U75" s="602">
        <v>50</v>
      </c>
      <c r="V75" s="602" t="s">
        <v>0</v>
      </c>
      <c r="W75" s="602" t="s">
        <v>0</v>
      </c>
      <c r="X75" s="602" t="s">
        <v>0</v>
      </c>
      <c r="Y75" s="421" t="s">
        <v>0</v>
      </c>
      <c r="Z75" s="818" t="s">
        <v>87</v>
      </c>
    </row>
    <row r="76" spans="1:27" ht="41.45" customHeight="1" x14ac:dyDescent="0.25">
      <c r="A76" s="781"/>
      <c r="B76" s="771"/>
      <c r="C76" s="771"/>
      <c r="D76" s="771"/>
      <c r="E76" s="771"/>
      <c r="F76" s="771"/>
      <c r="G76" s="771"/>
      <c r="H76" s="771"/>
      <c r="I76" s="439" t="s">
        <v>195</v>
      </c>
      <c r="J76" s="727">
        <v>0.1</v>
      </c>
      <c r="K76" s="439" t="s">
        <v>49</v>
      </c>
      <c r="L76" s="771"/>
      <c r="M76" s="595" t="s">
        <v>73</v>
      </c>
      <c r="N76" s="693"/>
      <c r="O76" s="601"/>
      <c r="P76" s="601">
        <v>144</v>
      </c>
      <c r="Q76" s="601"/>
      <c r="R76" s="601"/>
      <c r="S76" s="601">
        <v>216</v>
      </c>
      <c r="T76" s="601"/>
      <c r="U76" s="601"/>
      <c r="V76" s="601">
        <v>216</v>
      </c>
      <c r="W76" s="601" t="s">
        <v>0</v>
      </c>
      <c r="X76" s="601">
        <v>144</v>
      </c>
      <c r="Y76" s="461"/>
      <c r="Z76" s="818"/>
    </row>
    <row r="77" spans="1:27" ht="41.45" customHeight="1" x14ac:dyDescent="0.25">
      <c r="A77" s="781"/>
      <c r="B77" s="771"/>
      <c r="C77" s="771"/>
      <c r="D77" s="771"/>
      <c r="E77" s="771"/>
      <c r="F77" s="771"/>
      <c r="G77" s="771"/>
      <c r="H77" s="771"/>
      <c r="I77" s="422" t="s">
        <v>196</v>
      </c>
      <c r="J77" s="720">
        <v>0.1</v>
      </c>
      <c r="K77" s="449" t="s">
        <v>49</v>
      </c>
      <c r="L77" s="771"/>
      <c r="M77" s="595" t="s">
        <v>73</v>
      </c>
      <c r="N77" s="602" t="s">
        <v>0</v>
      </c>
      <c r="O77" s="602" t="s">
        <v>0</v>
      </c>
      <c r="P77" s="602">
        <v>10</v>
      </c>
      <c r="Q77" s="602" t="s">
        <v>0</v>
      </c>
      <c r="R77" s="602" t="s">
        <v>0</v>
      </c>
      <c r="S77" s="602">
        <v>10</v>
      </c>
      <c r="T77" s="602" t="s">
        <v>0</v>
      </c>
      <c r="U77" s="602" t="s">
        <v>0</v>
      </c>
      <c r="V77" s="602">
        <v>15</v>
      </c>
      <c r="W77" s="602" t="s">
        <v>0</v>
      </c>
      <c r="X77" s="602" t="s">
        <v>0</v>
      </c>
      <c r="Y77" s="421" t="s">
        <v>0</v>
      </c>
      <c r="Z77" s="818"/>
    </row>
    <row r="78" spans="1:27" ht="41.45" customHeight="1" x14ac:dyDescent="0.25">
      <c r="A78" s="781"/>
      <c r="B78" s="771"/>
      <c r="C78" s="771"/>
      <c r="D78" s="771"/>
      <c r="E78" s="771"/>
      <c r="F78" s="771"/>
      <c r="G78" s="771"/>
      <c r="H78" s="771"/>
      <c r="I78" s="422" t="s">
        <v>197</v>
      </c>
      <c r="J78" s="720">
        <v>0.1</v>
      </c>
      <c r="K78" s="439" t="s">
        <v>49</v>
      </c>
      <c r="L78" s="771"/>
      <c r="M78" s="595" t="s">
        <v>73</v>
      </c>
      <c r="N78" s="643"/>
      <c r="O78" s="643"/>
      <c r="P78" s="643">
        <v>7</v>
      </c>
      <c r="Q78" s="643"/>
      <c r="R78" s="643"/>
      <c r="S78" s="643">
        <v>11</v>
      </c>
      <c r="T78" s="643"/>
      <c r="U78" s="643"/>
      <c r="V78" s="643">
        <v>11</v>
      </c>
      <c r="W78" s="643"/>
      <c r="X78" s="643">
        <v>7</v>
      </c>
      <c r="Y78" s="683"/>
      <c r="Z78" s="818"/>
    </row>
    <row r="79" spans="1:27" ht="41.45" customHeight="1" x14ac:dyDescent="0.25">
      <c r="A79" s="781"/>
      <c r="B79" s="771"/>
      <c r="C79" s="771"/>
      <c r="D79" s="771"/>
      <c r="E79" s="771"/>
      <c r="F79" s="771"/>
      <c r="G79" s="771"/>
      <c r="H79" s="771"/>
      <c r="I79" s="422" t="s">
        <v>198</v>
      </c>
      <c r="J79" s="720">
        <v>0.1</v>
      </c>
      <c r="K79" s="439" t="s">
        <v>49</v>
      </c>
      <c r="L79" s="771"/>
      <c r="M79" s="595" t="s">
        <v>73</v>
      </c>
      <c r="N79" s="693" t="s">
        <v>0</v>
      </c>
      <c r="O79" s="601" t="s">
        <v>0</v>
      </c>
      <c r="P79" s="601">
        <v>5</v>
      </c>
      <c r="Q79" s="601" t="s">
        <v>0</v>
      </c>
      <c r="R79" s="601" t="s">
        <v>0</v>
      </c>
      <c r="S79" s="601">
        <v>10</v>
      </c>
      <c r="T79" s="601" t="s">
        <v>0</v>
      </c>
      <c r="U79" s="601" t="s">
        <v>0</v>
      </c>
      <c r="V79" s="601">
        <v>5</v>
      </c>
      <c r="W79" s="601"/>
      <c r="X79" s="601"/>
      <c r="Y79" s="461"/>
      <c r="Z79" s="818"/>
      <c r="AA79"/>
    </row>
    <row r="80" spans="1:27" ht="41.45" customHeight="1" x14ac:dyDescent="0.25">
      <c r="A80" s="781"/>
      <c r="B80" s="771"/>
      <c r="C80" s="771"/>
      <c r="D80" s="771"/>
      <c r="E80" s="771"/>
      <c r="F80" s="771"/>
      <c r="G80" s="771"/>
      <c r="H80" s="771"/>
      <c r="I80" s="448" t="s">
        <v>199</v>
      </c>
      <c r="J80" s="727">
        <v>0.1</v>
      </c>
      <c r="K80" s="449" t="s">
        <v>49</v>
      </c>
      <c r="L80" s="771"/>
      <c r="M80" s="595" t="s">
        <v>73</v>
      </c>
      <c r="N80" s="602"/>
      <c r="O80" s="602"/>
      <c r="P80" s="602"/>
      <c r="Q80" s="602"/>
      <c r="R80" s="602"/>
      <c r="S80" s="602"/>
      <c r="T80" s="602"/>
      <c r="U80" s="602"/>
      <c r="V80" s="602"/>
      <c r="W80" s="602"/>
      <c r="X80" s="602"/>
      <c r="Y80" s="421">
        <v>1</v>
      </c>
      <c r="Z80" s="818"/>
    </row>
    <row r="81" spans="1:26" ht="41.45" customHeight="1" x14ac:dyDescent="0.25">
      <c r="A81" s="781"/>
      <c r="B81" s="771"/>
      <c r="C81" s="771"/>
      <c r="D81" s="771"/>
      <c r="E81" s="771"/>
      <c r="F81" s="771"/>
      <c r="G81" s="771"/>
      <c r="H81" s="771"/>
      <c r="I81" s="422" t="s">
        <v>200</v>
      </c>
      <c r="J81" s="720">
        <v>0.1</v>
      </c>
      <c r="K81" s="449" t="s">
        <v>49</v>
      </c>
      <c r="L81" s="771"/>
      <c r="M81" s="595" t="s">
        <v>187</v>
      </c>
      <c r="N81" s="602"/>
      <c r="O81" s="602"/>
      <c r="P81" s="602"/>
      <c r="Q81" s="602"/>
      <c r="R81" s="602"/>
      <c r="S81" s="602"/>
      <c r="T81" s="602"/>
      <c r="U81" s="602"/>
      <c r="V81" s="602"/>
      <c r="W81" s="602"/>
      <c r="X81" s="602">
        <v>4</v>
      </c>
      <c r="Y81" s="421"/>
      <c r="Z81" s="818"/>
    </row>
    <row r="82" spans="1:26" ht="41.45" customHeight="1" x14ac:dyDescent="0.25">
      <c r="A82" s="781"/>
      <c r="B82" s="771"/>
      <c r="C82" s="771"/>
      <c r="D82" s="771"/>
      <c r="E82" s="771"/>
      <c r="F82" s="771"/>
      <c r="G82" s="771"/>
      <c r="H82" s="771"/>
      <c r="I82" s="422" t="s">
        <v>201</v>
      </c>
      <c r="J82" s="720">
        <v>0.25</v>
      </c>
      <c r="K82" s="449" t="s">
        <v>125</v>
      </c>
      <c r="L82" s="771"/>
      <c r="M82" s="600"/>
      <c r="N82" s="602" t="s">
        <v>0</v>
      </c>
      <c r="O82" s="602" t="s">
        <v>0</v>
      </c>
      <c r="P82" s="602"/>
      <c r="Q82" s="602"/>
      <c r="R82" s="602"/>
      <c r="S82" s="602"/>
      <c r="T82" s="602"/>
      <c r="U82" s="602"/>
      <c r="V82" s="602"/>
      <c r="W82" s="602" t="s">
        <v>0</v>
      </c>
      <c r="X82" s="602" t="s">
        <v>0</v>
      </c>
      <c r="Y82" s="421">
        <v>720</v>
      </c>
      <c r="Z82" s="818"/>
    </row>
    <row r="83" spans="1:26" ht="41.45" customHeight="1" x14ac:dyDescent="0.25">
      <c r="A83" s="780"/>
      <c r="B83" s="779"/>
      <c r="C83" s="779"/>
      <c r="D83" s="779"/>
      <c r="E83" s="779"/>
      <c r="F83" s="779"/>
      <c r="G83" s="779"/>
      <c r="H83" s="779"/>
      <c r="I83" s="453" t="s">
        <v>202</v>
      </c>
      <c r="J83" s="729">
        <v>0.05</v>
      </c>
      <c r="K83" s="712" t="s">
        <v>67</v>
      </c>
      <c r="L83" s="779"/>
      <c r="M83" s="596"/>
      <c r="N83" s="604" t="s">
        <v>0</v>
      </c>
      <c r="O83" s="604" t="s">
        <v>0</v>
      </c>
      <c r="P83" s="604"/>
      <c r="Q83" s="604"/>
      <c r="R83" s="604"/>
      <c r="S83" s="604"/>
      <c r="T83" s="604"/>
      <c r="U83" s="604"/>
      <c r="V83" s="604"/>
      <c r="W83" s="604" t="s">
        <v>0</v>
      </c>
      <c r="X83" s="604" t="s">
        <v>0</v>
      </c>
      <c r="Y83" s="464">
        <v>1</v>
      </c>
      <c r="Z83" s="818"/>
    </row>
    <row r="84" spans="1:26" ht="41.45" customHeight="1" x14ac:dyDescent="0.25">
      <c r="A84" s="805" t="s">
        <v>151</v>
      </c>
      <c r="B84" s="785" t="s">
        <v>129</v>
      </c>
      <c r="C84" s="780" t="s">
        <v>67</v>
      </c>
      <c r="D84" s="780" t="s">
        <v>203</v>
      </c>
      <c r="E84" s="785" t="s">
        <v>204</v>
      </c>
      <c r="F84" s="785" t="s">
        <v>205</v>
      </c>
      <c r="G84" s="780">
        <v>3</v>
      </c>
      <c r="H84" s="785" t="s">
        <v>206</v>
      </c>
      <c r="I84" s="422" t="s">
        <v>207</v>
      </c>
      <c r="J84" s="435">
        <v>0.15</v>
      </c>
      <c r="K84" s="693" t="s">
        <v>49</v>
      </c>
      <c r="L84" s="783" t="s">
        <v>144</v>
      </c>
      <c r="M84" s="591" t="s">
        <v>136</v>
      </c>
      <c r="N84" s="601"/>
      <c r="O84" s="601"/>
      <c r="P84" s="601">
        <v>1</v>
      </c>
      <c r="Q84" s="601"/>
      <c r="R84" s="601"/>
      <c r="S84" s="601"/>
      <c r="T84" s="601"/>
      <c r="U84" s="601"/>
      <c r="V84" s="601"/>
      <c r="W84" s="601"/>
      <c r="X84" s="601"/>
      <c r="Y84" s="461"/>
      <c r="Z84" s="824" t="s">
        <v>87</v>
      </c>
    </row>
    <row r="85" spans="1:26" ht="41.45" customHeight="1" x14ac:dyDescent="0.25">
      <c r="A85" s="805"/>
      <c r="B85" s="805"/>
      <c r="C85" s="805"/>
      <c r="D85" s="805"/>
      <c r="E85" s="805"/>
      <c r="F85" s="805"/>
      <c r="G85" s="805"/>
      <c r="H85" s="805"/>
      <c r="I85" s="422" t="s">
        <v>208</v>
      </c>
      <c r="J85" s="435">
        <v>0.15</v>
      </c>
      <c r="K85" s="693" t="s">
        <v>49</v>
      </c>
      <c r="L85" s="771"/>
      <c r="M85" s="600" t="s">
        <v>209</v>
      </c>
      <c r="N85" s="602"/>
      <c r="O85" s="602"/>
      <c r="P85" s="602"/>
      <c r="Q85" s="602"/>
      <c r="R85" s="602"/>
      <c r="S85" s="602">
        <v>1</v>
      </c>
      <c r="T85" s="602"/>
      <c r="U85" s="602"/>
      <c r="V85" s="602"/>
      <c r="W85" s="602"/>
      <c r="X85" s="602"/>
      <c r="Y85" s="421"/>
      <c r="Z85" s="818"/>
    </row>
    <row r="86" spans="1:26" ht="41.45" customHeight="1" x14ac:dyDescent="0.25">
      <c r="A86" s="805"/>
      <c r="B86" s="805"/>
      <c r="C86" s="805"/>
      <c r="D86" s="805"/>
      <c r="E86" s="805"/>
      <c r="F86" s="805"/>
      <c r="G86" s="805"/>
      <c r="H86" s="805"/>
      <c r="I86" s="422" t="s">
        <v>210</v>
      </c>
      <c r="J86" s="435">
        <v>0.2</v>
      </c>
      <c r="K86" s="693" t="s">
        <v>49</v>
      </c>
      <c r="L86" s="771"/>
      <c r="M86" s="600" t="s">
        <v>211</v>
      </c>
      <c r="N86" s="602"/>
      <c r="O86" s="602"/>
      <c r="P86" s="602"/>
      <c r="Q86" s="602"/>
      <c r="R86" s="602"/>
      <c r="S86" s="602"/>
      <c r="T86" s="602"/>
      <c r="U86" s="602"/>
      <c r="V86" s="602">
        <v>3</v>
      </c>
      <c r="W86" s="602"/>
      <c r="X86" s="602"/>
      <c r="Y86" s="421"/>
      <c r="Z86" s="818"/>
    </row>
    <row r="87" spans="1:26" ht="41.45" customHeight="1" x14ac:dyDescent="0.25">
      <c r="A87" s="787"/>
      <c r="B87" s="787"/>
      <c r="C87" s="787"/>
      <c r="D87" s="787"/>
      <c r="E87" s="787"/>
      <c r="F87" s="787"/>
      <c r="G87" s="787"/>
      <c r="H87" s="787"/>
      <c r="I87" s="446" t="s">
        <v>212</v>
      </c>
      <c r="J87" s="440">
        <v>0.5</v>
      </c>
      <c r="K87" s="712" t="s">
        <v>125</v>
      </c>
      <c r="L87" s="779"/>
      <c r="M87" s="596" t="s">
        <v>213</v>
      </c>
      <c r="N87" s="604"/>
      <c r="O87" s="604"/>
      <c r="P87" s="604"/>
      <c r="Q87" s="604"/>
      <c r="R87" s="604"/>
      <c r="S87" s="604"/>
      <c r="T87" s="604"/>
      <c r="U87" s="604"/>
      <c r="V87" s="604"/>
      <c r="W87" s="604">
        <v>3</v>
      </c>
      <c r="X87" s="604"/>
      <c r="Y87" s="464"/>
      <c r="Z87" s="821"/>
    </row>
    <row r="88" spans="1:26" ht="41.45" customHeight="1" x14ac:dyDescent="0.25">
      <c r="A88" s="780" t="s">
        <v>151</v>
      </c>
      <c r="B88" s="785" t="s">
        <v>129</v>
      </c>
      <c r="C88" s="785" t="s">
        <v>214</v>
      </c>
      <c r="D88" s="785" t="s">
        <v>215</v>
      </c>
      <c r="E88" s="785" t="s">
        <v>216</v>
      </c>
      <c r="F88" s="785" t="s">
        <v>217</v>
      </c>
      <c r="G88" s="785">
        <v>1419</v>
      </c>
      <c r="H88" s="785" t="s">
        <v>218</v>
      </c>
      <c r="I88" s="439" t="s">
        <v>219</v>
      </c>
      <c r="J88" s="438">
        <v>0.15</v>
      </c>
      <c r="K88" s="439" t="s">
        <v>49</v>
      </c>
      <c r="L88" s="771" t="s">
        <v>220</v>
      </c>
      <c r="M88" s="693" t="s">
        <v>221</v>
      </c>
      <c r="N88" s="693">
        <v>1</v>
      </c>
      <c r="O88" s="693">
        <v>1</v>
      </c>
      <c r="P88" s="693">
        <v>1</v>
      </c>
      <c r="Q88" s="693">
        <v>1</v>
      </c>
      <c r="R88" s="693">
        <v>1</v>
      </c>
      <c r="S88" s="693">
        <v>1</v>
      </c>
      <c r="T88" s="693">
        <v>1</v>
      </c>
      <c r="U88" s="693">
        <v>1</v>
      </c>
      <c r="V88" s="693">
        <v>1</v>
      </c>
      <c r="W88" s="693">
        <v>1</v>
      </c>
      <c r="X88" s="693">
        <v>1</v>
      </c>
      <c r="Y88" s="730">
        <v>1</v>
      </c>
      <c r="Z88" s="824" t="s">
        <v>222</v>
      </c>
    </row>
    <row r="89" spans="1:26" ht="41.45" customHeight="1" x14ac:dyDescent="0.25">
      <c r="A89" s="805"/>
      <c r="B89" s="777"/>
      <c r="C89" s="777"/>
      <c r="D89" s="777"/>
      <c r="E89" s="777"/>
      <c r="F89" s="777"/>
      <c r="G89" s="777"/>
      <c r="H89" s="777"/>
      <c r="I89" s="702" t="s">
        <v>223</v>
      </c>
      <c r="J89" s="435">
        <v>0.15</v>
      </c>
      <c r="K89" s="702" t="s">
        <v>49</v>
      </c>
      <c r="L89" s="771"/>
      <c r="M89" s="449" t="s">
        <v>221</v>
      </c>
      <c r="N89" s="449">
        <v>1</v>
      </c>
      <c r="O89" s="449">
        <v>1</v>
      </c>
      <c r="P89" s="449">
        <v>1</v>
      </c>
      <c r="Q89" s="449">
        <v>1</v>
      </c>
      <c r="R89" s="449">
        <v>1</v>
      </c>
      <c r="S89" s="449">
        <v>1</v>
      </c>
      <c r="T89" s="449">
        <v>1</v>
      </c>
      <c r="U89" s="449">
        <v>1</v>
      </c>
      <c r="V89" s="449">
        <v>1</v>
      </c>
      <c r="W89" s="449">
        <v>1</v>
      </c>
      <c r="X89" s="449">
        <v>1</v>
      </c>
      <c r="Y89" s="462">
        <v>1</v>
      </c>
      <c r="Z89" s="818"/>
    </row>
    <row r="90" spans="1:26" ht="41.45" customHeight="1" x14ac:dyDescent="0.25">
      <c r="A90" s="805"/>
      <c r="B90" s="777"/>
      <c r="C90" s="777"/>
      <c r="D90" s="777"/>
      <c r="E90" s="777"/>
      <c r="F90" s="777"/>
      <c r="G90" s="777"/>
      <c r="H90" s="777"/>
      <c r="I90" s="702" t="s">
        <v>224</v>
      </c>
      <c r="J90" s="435">
        <v>0.2</v>
      </c>
      <c r="K90" s="702" t="s">
        <v>49</v>
      </c>
      <c r="L90" s="771"/>
      <c r="M90" s="449" t="s">
        <v>0</v>
      </c>
      <c r="N90" s="449">
        <v>1</v>
      </c>
      <c r="O90" s="449">
        <v>1</v>
      </c>
      <c r="P90" s="449">
        <v>1</v>
      </c>
      <c r="Q90" s="449">
        <v>1</v>
      </c>
      <c r="R90" s="449">
        <v>1</v>
      </c>
      <c r="S90" s="449">
        <v>1</v>
      </c>
      <c r="T90" s="449">
        <v>1</v>
      </c>
      <c r="U90" s="449">
        <v>1</v>
      </c>
      <c r="V90" s="449">
        <v>1</v>
      </c>
      <c r="W90" s="449">
        <v>1</v>
      </c>
      <c r="X90" s="449">
        <v>1</v>
      </c>
      <c r="Y90" s="462">
        <v>1</v>
      </c>
      <c r="Z90" s="818"/>
    </row>
    <row r="91" spans="1:26" ht="41.45" customHeight="1" x14ac:dyDescent="0.25">
      <c r="A91" s="805"/>
      <c r="B91" s="777"/>
      <c r="C91" s="777"/>
      <c r="D91" s="777"/>
      <c r="E91" s="777"/>
      <c r="F91" s="777"/>
      <c r="G91" s="777"/>
      <c r="H91" s="777"/>
      <c r="I91" s="705" t="s">
        <v>225</v>
      </c>
      <c r="J91" s="436">
        <v>0.1</v>
      </c>
      <c r="K91" s="705" t="s">
        <v>49</v>
      </c>
      <c r="L91" s="771"/>
      <c r="M91" s="705" t="s">
        <v>226</v>
      </c>
      <c r="N91" s="698">
        <v>1</v>
      </c>
      <c r="O91" s="698">
        <v>1</v>
      </c>
      <c r="P91" s="698">
        <v>1</v>
      </c>
      <c r="Q91" s="698">
        <v>1</v>
      </c>
      <c r="R91" s="698">
        <v>1</v>
      </c>
      <c r="S91" s="698">
        <v>1</v>
      </c>
      <c r="T91" s="698">
        <v>1</v>
      </c>
      <c r="U91" s="698">
        <v>1</v>
      </c>
      <c r="V91" s="698">
        <v>1</v>
      </c>
      <c r="W91" s="698">
        <v>1</v>
      </c>
      <c r="X91" s="698">
        <v>1</v>
      </c>
      <c r="Y91" s="731">
        <v>1</v>
      </c>
      <c r="Z91" s="818"/>
    </row>
    <row r="92" spans="1:26" ht="41.45" customHeight="1" x14ac:dyDescent="0.25">
      <c r="A92" s="786"/>
      <c r="B92" s="772"/>
      <c r="C92" s="772"/>
      <c r="D92" s="772"/>
      <c r="E92" s="772"/>
      <c r="F92" s="772"/>
      <c r="G92" s="772"/>
      <c r="H92" s="772"/>
      <c r="I92" s="702" t="s">
        <v>227</v>
      </c>
      <c r="J92" s="435">
        <v>0.15</v>
      </c>
      <c r="K92" s="702" t="s">
        <v>49</v>
      </c>
      <c r="L92" s="771"/>
      <c r="M92" s="449" t="s">
        <v>0</v>
      </c>
      <c r="N92" s="698">
        <v>1</v>
      </c>
      <c r="O92" s="698">
        <v>1</v>
      </c>
      <c r="P92" s="698">
        <v>1</v>
      </c>
      <c r="Q92" s="698">
        <v>1</v>
      </c>
      <c r="R92" s="698">
        <v>1</v>
      </c>
      <c r="S92" s="698">
        <v>1</v>
      </c>
      <c r="T92" s="698">
        <v>1</v>
      </c>
      <c r="U92" s="698">
        <v>1</v>
      </c>
      <c r="V92" s="698">
        <v>1</v>
      </c>
      <c r="W92" s="698">
        <v>1</v>
      </c>
      <c r="X92" s="698">
        <v>1</v>
      </c>
      <c r="Y92" s="731">
        <v>1</v>
      </c>
      <c r="Z92" s="818"/>
    </row>
    <row r="93" spans="1:26" ht="41.45" customHeight="1" x14ac:dyDescent="0.25">
      <c r="A93" s="787"/>
      <c r="B93" s="773"/>
      <c r="C93" s="773"/>
      <c r="D93" s="773"/>
      <c r="E93" s="773"/>
      <c r="F93" s="773"/>
      <c r="G93" s="773"/>
      <c r="H93" s="773"/>
      <c r="I93" s="503" t="s">
        <v>228</v>
      </c>
      <c r="J93" s="437">
        <v>0.25</v>
      </c>
      <c r="K93" s="710" t="s">
        <v>125</v>
      </c>
      <c r="L93" s="779"/>
      <c r="M93" s="700" t="s">
        <v>0</v>
      </c>
      <c r="N93" s="712">
        <v>1417</v>
      </c>
      <c r="O93" s="712">
        <v>1417</v>
      </c>
      <c r="P93" s="712">
        <v>1417</v>
      </c>
      <c r="Q93" s="712">
        <v>1417</v>
      </c>
      <c r="R93" s="712">
        <v>1417</v>
      </c>
      <c r="S93" s="712">
        <v>1417</v>
      </c>
      <c r="T93" s="712">
        <v>1417</v>
      </c>
      <c r="U93" s="712">
        <v>1417</v>
      </c>
      <c r="V93" s="712">
        <v>1417</v>
      </c>
      <c r="W93" s="712">
        <v>1417</v>
      </c>
      <c r="X93" s="712">
        <v>1417</v>
      </c>
      <c r="Y93" s="712">
        <v>1417</v>
      </c>
      <c r="Z93" s="821"/>
    </row>
    <row r="94" spans="1:26" ht="33.75" customHeight="1" x14ac:dyDescent="0.25">
      <c r="A94" s="48"/>
      <c r="B94" s="48"/>
      <c r="C94" s="48"/>
      <c r="D94" s="48"/>
      <c r="E94" s="48"/>
      <c r="F94" s="48"/>
      <c r="G94" s="48"/>
      <c r="H94" s="48"/>
      <c r="I94" s="49"/>
      <c r="J94" s="50"/>
      <c r="K94" s="50"/>
      <c r="L94" s="51"/>
      <c r="M94" s="51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x14ac:dyDescent="0.25">
      <c r="A95" s="48"/>
      <c r="B95" s="48"/>
      <c r="C95" s="48"/>
      <c r="D95" s="48"/>
      <c r="E95" s="48"/>
      <c r="F95" s="48"/>
      <c r="G95" s="48"/>
      <c r="H95" s="48"/>
      <c r="I95" s="49"/>
      <c r="J95" s="50"/>
      <c r="K95" s="50"/>
      <c r="L95" s="51"/>
      <c r="M95" s="51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x14ac:dyDescent="0.25">
      <c r="A96" s="48"/>
      <c r="B96" s="48"/>
      <c r="C96" s="48"/>
      <c r="D96" s="48"/>
      <c r="E96" s="48"/>
      <c r="F96" s="48"/>
      <c r="G96" s="48"/>
      <c r="H96" s="48"/>
      <c r="I96" s="49"/>
      <c r="J96" s="50"/>
      <c r="K96" s="50"/>
      <c r="L96" s="51"/>
      <c r="M96" s="51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407.25" customHeight="1" x14ac:dyDescent="0.25">
      <c r="A97" s="48"/>
      <c r="B97" s="48"/>
      <c r="C97" s="48"/>
      <c r="D97" s="48"/>
      <c r="E97" s="48"/>
      <c r="F97" s="48"/>
      <c r="G97" s="48"/>
      <c r="H97" s="48"/>
      <c r="I97" s="49"/>
      <c r="J97" s="50"/>
      <c r="K97" s="50"/>
      <c r="L97" s="51"/>
      <c r="M97" s="51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x14ac:dyDescent="0.25">
      <c r="A98" s="48"/>
      <c r="B98" s="48"/>
      <c r="C98" s="48"/>
      <c r="D98" s="48"/>
      <c r="E98" s="48"/>
      <c r="F98" s="48"/>
      <c r="G98" s="48"/>
      <c r="H98" s="48"/>
      <c r="I98" s="49"/>
      <c r="J98" s="50"/>
      <c r="K98" s="50"/>
      <c r="L98" s="51"/>
      <c r="M98" s="51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x14ac:dyDescent="0.25">
      <c r="A99" s="48"/>
      <c r="B99" s="48"/>
      <c r="C99" s="48"/>
      <c r="D99" s="48"/>
      <c r="E99" s="48"/>
      <c r="F99" s="48"/>
      <c r="G99" s="48"/>
      <c r="H99" s="48"/>
      <c r="I99" s="49"/>
      <c r="J99" s="50"/>
      <c r="K99" s="50"/>
      <c r="L99" s="51"/>
      <c r="M99" s="51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x14ac:dyDescent="0.25">
      <c r="A100" s="48"/>
      <c r="B100" s="48"/>
      <c r="C100" s="48"/>
      <c r="D100" s="48"/>
      <c r="E100" s="48"/>
      <c r="F100" s="48"/>
      <c r="G100" s="48"/>
      <c r="H100" s="48"/>
      <c r="I100" s="49"/>
      <c r="J100" s="50"/>
      <c r="K100" s="50"/>
      <c r="L100" s="51"/>
      <c r="M100" s="51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x14ac:dyDescent="0.25">
      <c r="A101" s="48"/>
      <c r="B101" s="48"/>
      <c r="C101" s="48"/>
      <c r="D101" s="48"/>
      <c r="E101" s="48"/>
      <c r="F101" s="48"/>
      <c r="G101" s="48"/>
      <c r="H101" s="48"/>
      <c r="I101" s="49"/>
      <c r="J101" s="50"/>
      <c r="K101" s="50"/>
      <c r="L101" s="51"/>
      <c r="M101" s="51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x14ac:dyDescent="0.25">
      <c r="A102" s="48"/>
      <c r="B102" s="48"/>
      <c r="C102" s="48"/>
      <c r="D102" s="48"/>
      <c r="E102" s="48"/>
      <c r="F102" s="48"/>
      <c r="G102" s="48"/>
      <c r="H102" s="48"/>
      <c r="I102" s="49"/>
      <c r="J102" s="50"/>
      <c r="K102" s="50"/>
      <c r="L102" s="51"/>
      <c r="M102" s="51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x14ac:dyDescent="0.25">
      <c r="A103" s="48"/>
      <c r="B103" s="48"/>
      <c r="C103" s="48"/>
      <c r="D103" s="48"/>
      <c r="E103" s="48"/>
      <c r="F103" s="48"/>
      <c r="G103" s="48"/>
      <c r="H103" s="48"/>
      <c r="I103" s="49"/>
      <c r="J103" s="50"/>
      <c r="K103" s="50"/>
      <c r="L103" s="51"/>
      <c r="M103" s="51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x14ac:dyDescent="0.25">
      <c r="A104" s="48"/>
      <c r="B104" s="48"/>
      <c r="C104" s="48"/>
      <c r="D104" s="48"/>
      <c r="E104" s="48"/>
      <c r="F104" s="48"/>
      <c r="G104" s="48"/>
      <c r="H104" s="48"/>
      <c r="I104" s="49"/>
      <c r="J104" s="50"/>
      <c r="K104" s="50"/>
      <c r="L104" s="51"/>
      <c r="M104" s="51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x14ac:dyDescent="0.25">
      <c r="A105" s="48"/>
      <c r="B105" s="48"/>
      <c r="C105" s="48"/>
      <c r="D105" s="48"/>
      <c r="E105" s="48"/>
      <c r="F105" s="48"/>
      <c r="G105" s="48"/>
      <c r="H105" s="48"/>
      <c r="I105" s="49"/>
      <c r="J105" s="50"/>
      <c r="K105" s="50"/>
      <c r="L105" s="51"/>
      <c r="M105" s="51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x14ac:dyDescent="0.25">
      <c r="A106" s="48"/>
      <c r="B106" s="48"/>
      <c r="C106" s="48"/>
      <c r="D106" s="48"/>
      <c r="E106" s="48"/>
      <c r="F106" s="48"/>
      <c r="G106" s="48"/>
      <c r="H106" s="48"/>
      <c r="I106" s="49"/>
      <c r="J106" s="50"/>
      <c r="K106" s="50"/>
      <c r="L106" s="51"/>
      <c r="M106" s="51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x14ac:dyDescent="0.25">
      <c r="A107" s="48"/>
      <c r="B107" s="48"/>
      <c r="C107" s="48"/>
      <c r="D107" s="48"/>
      <c r="E107" s="48"/>
      <c r="F107" s="48"/>
      <c r="G107" s="48"/>
      <c r="H107" s="48"/>
      <c r="I107" s="49"/>
      <c r="J107" s="50"/>
      <c r="K107" s="50"/>
      <c r="L107" s="51"/>
      <c r="M107" s="51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x14ac:dyDescent="0.25">
      <c r="A108" s="48"/>
      <c r="B108" s="48"/>
      <c r="C108" s="48"/>
      <c r="D108" s="48"/>
      <c r="E108" s="48"/>
      <c r="F108" s="48"/>
      <c r="G108" s="48"/>
      <c r="H108" s="48"/>
      <c r="I108" s="49"/>
      <c r="J108" s="50"/>
      <c r="K108" s="50"/>
      <c r="L108" s="51"/>
      <c r="M108" s="51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x14ac:dyDescent="0.25">
      <c r="A109" s="48"/>
      <c r="B109" s="48"/>
      <c r="C109" s="48"/>
      <c r="D109" s="48"/>
      <c r="E109" s="48"/>
      <c r="F109" s="48"/>
      <c r="G109" s="48"/>
      <c r="H109" s="48"/>
      <c r="I109" s="49"/>
      <c r="J109" s="50"/>
      <c r="K109" s="50"/>
      <c r="L109" s="51"/>
      <c r="M109" s="51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x14ac:dyDescent="0.25">
      <c r="A110" s="48"/>
      <c r="B110" s="48"/>
      <c r="C110" s="48"/>
      <c r="D110" s="48"/>
      <c r="E110" s="48"/>
      <c r="F110" s="48"/>
      <c r="G110" s="48"/>
      <c r="H110" s="48"/>
      <c r="I110" s="49"/>
      <c r="J110" s="50"/>
      <c r="K110" s="50"/>
      <c r="L110" s="51"/>
      <c r="M110" s="51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x14ac:dyDescent="0.25">
      <c r="A111" s="48"/>
      <c r="B111" s="48"/>
      <c r="C111" s="48"/>
      <c r="D111" s="48"/>
      <c r="E111" s="48"/>
      <c r="F111" s="48"/>
      <c r="G111" s="48"/>
      <c r="H111" s="48"/>
      <c r="I111" s="49"/>
      <c r="J111" s="50"/>
      <c r="K111" s="50"/>
      <c r="L111" s="51"/>
      <c r="M111" s="51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x14ac:dyDescent="0.25">
      <c r="A112" s="48"/>
      <c r="B112" s="48"/>
      <c r="C112" s="48"/>
      <c r="D112" s="48"/>
      <c r="E112" s="48"/>
      <c r="F112" s="48"/>
      <c r="G112" s="48"/>
      <c r="H112" s="48"/>
      <c r="I112" s="49"/>
      <c r="J112" s="50"/>
      <c r="K112" s="50"/>
      <c r="L112" s="51"/>
      <c r="M112" s="51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x14ac:dyDescent="0.25">
      <c r="A113" s="48"/>
      <c r="B113" s="48"/>
      <c r="C113" s="48"/>
      <c r="D113" s="48"/>
      <c r="E113" s="48"/>
      <c r="F113" s="48"/>
      <c r="G113" s="48"/>
      <c r="H113" s="48"/>
      <c r="I113" s="49"/>
      <c r="J113" s="50"/>
      <c r="K113" s="50"/>
      <c r="L113" s="51"/>
      <c r="M113" s="51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x14ac:dyDescent="0.25">
      <c r="A114" s="48"/>
      <c r="B114" s="48"/>
      <c r="C114" s="48"/>
      <c r="D114" s="48"/>
      <c r="E114" s="48"/>
      <c r="F114" s="48"/>
      <c r="G114" s="48"/>
      <c r="H114" s="48"/>
      <c r="I114" s="49"/>
      <c r="J114" s="50"/>
      <c r="K114" s="50"/>
      <c r="L114" s="51"/>
      <c r="M114" s="51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x14ac:dyDescent="0.25">
      <c r="A115" s="48"/>
      <c r="B115" s="48"/>
      <c r="C115" s="48"/>
      <c r="D115" s="48"/>
      <c r="E115" s="48"/>
      <c r="F115" s="48"/>
      <c r="G115" s="48"/>
      <c r="H115" s="48"/>
      <c r="I115" s="49"/>
      <c r="J115" s="50"/>
      <c r="K115" s="50"/>
      <c r="L115" s="51"/>
      <c r="M115" s="51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x14ac:dyDescent="0.25">
      <c r="A116" s="48"/>
      <c r="B116" s="48"/>
      <c r="C116" s="48"/>
      <c r="D116" s="48"/>
      <c r="E116" s="48"/>
      <c r="F116" s="48"/>
      <c r="G116" s="48"/>
      <c r="H116" s="48"/>
      <c r="I116" s="49"/>
      <c r="J116" s="50"/>
      <c r="K116" s="50"/>
      <c r="L116" s="51"/>
      <c r="M116" s="51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x14ac:dyDescent="0.25">
      <c r="A117" s="48"/>
      <c r="B117" s="48"/>
      <c r="C117" s="48"/>
      <c r="D117" s="48"/>
      <c r="E117" s="48"/>
      <c r="F117" s="48"/>
      <c r="G117" s="48"/>
      <c r="H117" s="48"/>
      <c r="I117" s="49"/>
      <c r="J117" s="50"/>
      <c r="K117" s="50"/>
      <c r="L117" s="51"/>
      <c r="M117" s="51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x14ac:dyDescent="0.25">
      <c r="A118" s="48"/>
      <c r="B118" s="48"/>
      <c r="C118" s="48"/>
      <c r="D118" s="48"/>
      <c r="E118" s="48"/>
      <c r="F118" s="48"/>
      <c r="G118" s="48"/>
      <c r="H118" s="48"/>
      <c r="I118" s="49"/>
      <c r="J118" s="50"/>
      <c r="K118" s="50"/>
      <c r="L118" s="51"/>
      <c r="M118" s="51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x14ac:dyDescent="0.25">
      <c r="A119" s="48"/>
      <c r="B119" s="48"/>
      <c r="C119" s="48"/>
      <c r="D119" s="48"/>
      <c r="E119" s="48"/>
      <c r="F119" s="48"/>
      <c r="G119" s="48"/>
      <c r="H119" s="48"/>
      <c r="I119" s="49"/>
      <c r="J119" s="50"/>
      <c r="K119" s="50"/>
      <c r="L119" s="51"/>
      <c r="M119" s="51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x14ac:dyDescent="0.25">
      <c r="A120" s="48"/>
      <c r="B120" s="48"/>
      <c r="C120" s="48"/>
      <c r="D120" s="48"/>
      <c r="E120" s="48"/>
      <c r="F120" s="48"/>
      <c r="G120" s="48"/>
      <c r="H120" s="48"/>
      <c r="I120" s="49"/>
      <c r="J120" s="50"/>
      <c r="K120" s="50"/>
      <c r="L120" s="51"/>
      <c r="M120" s="51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x14ac:dyDescent="0.25">
      <c r="A121" s="48"/>
      <c r="B121" s="48"/>
      <c r="C121" s="48"/>
      <c r="D121" s="48"/>
      <c r="E121" s="48"/>
      <c r="F121" s="48"/>
      <c r="G121" s="48"/>
      <c r="H121" s="48"/>
      <c r="I121" s="49"/>
      <c r="J121" s="50"/>
      <c r="K121" s="50"/>
      <c r="L121" s="51"/>
      <c r="M121" s="51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x14ac:dyDescent="0.25">
      <c r="A122" s="48"/>
      <c r="B122" s="48"/>
      <c r="C122" s="48"/>
      <c r="D122" s="48"/>
      <c r="E122" s="48"/>
      <c r="F122" s="48"/>
      <c r="G122" s="48"/>
      <c r="H122" s="48"/>
      <c r="I122" s="49"/>
      <c r="J122" s="50"/>
      <c r="K122" s="50"/>
      <c r="L122" s="51"/>
      <c r="M122" s="51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x14ac:dyDescent="0.25">
      <c r="A123" s="48"/>
      <c r="B123" s="48"/>
      <c r="C123" s="48"/>
      <c r="D123" s="48"/>
      <c r="E123" s="48"/>
      <c r="F123" s="48"/>
      <c r="G123" s="48"/>
      <c r="H123" s="48"/>
      <c r="I123" s="49"/>
      <c r="J123" s="50"/>
      <c r="K123" s="50"/>
      <c r="L123" s="51"/>
      <c r="M123" s="51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x14ac:dyDescent="0.25">
      <c r="A124" s="48"/>
      <c r="B124" s="48"/>
      <c r="C124" s="48"/>
      <c r="D124" s="48"/>
      <c r="E124" s="48"/>
      <c r="F124" s="48"/>
      <c r="G124" s="48"/>
      <c r="H124" s="48"/>
      <c r="I124" s="49"/>
      <c r="J124" s="50"/>
      <c r="K124" s="50"/>
      <c r="L124" s="51"/>
      <c r="M124" s="51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x14ac:dyDescent="0.25">
      <c r="A125" s="48"/>
      <c r="B125" s="48"/>
      <c r="C125" s="48"/>
      <c r="D125" s="48"/>
      <c r="E125" s="48"/>
      <c r="F125" s="48"/>
      <c r="G125" s="48"/>
      <c r="H125" s="48"/>
      <c r="I125" s="49"/>
      <c r="J125" s="50"/>
      <c r="K125" s="50"/>
      <c r="L125" s="51"/>
      <c r="M125" s="51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x14ac:dyDescent="0.25">
      <c r="A126" s="48"/>
      <c r="B126" s="48"/>
      <c r="C126" s="48"/>
      <c r="D126" s="48"/>
      <c r="E126" s="48"/>
      <c r="F126" s="48"/>
      <c r="G126" s="48"/>
      <c r="H126" s="48"/>
      <c r="I126" s="49"/>
      <c r="J126" s="50"/>
      <c r="K126" s="50"/>
      <c r="L126" s="51"/>
      <c r="M126" s="51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x14ac:dyDescent="0.25">
      <c r="A127" s="48"/>
      <c r="B127" s="48"/>
      <c r="C127" s="48"/>
      <c r="D127" s="48"/>
      <c r="E127" s="48"/>
      <c r="F127" s="48"/>
      <c r="G127" s="48"/>
      <c r="H127" s="48"/>
      <c r="I127" s="49"/>
      <c r="J127" s="50"/>
      <c r="K127" s="50"/>
      <c r="L127" s="51"/>
      <c r="M127" s="51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x14ac:dyDescent="0.25">
      <c r="A128" s="48"/>
      <c r="B128" s="48"/>
      <c r="C128" s="48"/>
      <c r="D128" s="48"/>
      <c r="E128" s="48"/>
      <c r="F128" s="48"/>
      <c r="G128" s="48"/>
      <c r="H128" s="48"/>
      <c r="I128" s="49"/>
      <c r="J128" s="50"/>
      <c r="K128" s="50"/>
      <c r="L128" s="51"/>
      <c r="M128" s="51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x14ac:dyDescent="0.25">
      <c r="A129" s="48"/>
      <c r="B129" s="48"/>
      <c r="C129" s="48"/>
      <c r="D129" s="48"/>
      <c r="E129" s="48"/>
      <c r="F129" s="48"/>
      <c r="G129" s="48"/>
      <c r="H129" s="48"/>
      <c r="I129" s="49"/>
      <c r="J129" s="50"/>
      <c r="K129" s="50"/>
      <c r="L129" s="51"/>
      <c r="M129" s="51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x14ac:dyDescent="0.25">
      <c r="A130" s="48"/>
      <c r="B130" s="48"/>
      <c r="C130" s="48"/>
      <c r="D130" s="48"/>
      <c r="E130" s="48"/>
      <c r="F130" s="48"/>
      <c r="G130" s="48"/>
      <c r="H130" s="48"/>
      <c r="I130" s="49"/>
      <c r="J130" s="50"/>
      <c r="K130" s="50"/>
      <c r="L130" s="51"/>
      <c r="M130" s="51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x14ac:dyDescent="0.25">
      <c r="A131" s="48"/>
      <c r="B131" s="48"/>
      <c r="C131" s="48"/>
      <c r="D131" s="48"/>
      <c r="E131" s="48"/>
      <c r="F131" s="48"/>
      <c r="G131" s="48"/>
      <c r="H131" s="48"/>
      <c r="I131" s="49"/>
      <c r="J131" s="50"/>
      <c r="K131" s="50"/>
      <c r="L131" s="51"/>
      <c r="M131" s="51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x14ac:dyDescent="0.25">
      <c r="A132" s="48"/>
      <c r="B132" s="48"/>
      <c r="C132" s="48"/>
      <c r="D132" s="48"/>
      <c r="E132" s="48"/>
      <c r="F132" s="48"/>
      <c r="G132" s="48"/>
      <c r="H132" s="48"/>
      <c r="I132" s="49"/>
      <c r="J132" s="50"/>
      <c r="K132" s="50"/>
      <c r="L132" s="51"/>
      <c r="M132" s="51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x14ac:dyDescent="0.25">
      <c r="A133" s="48"/>
      <c r="B133" s="48"/>
      <c r="C133" s="48"/>
      <c r="D133" s="48"/>
      <c r="E133" s="48"/>
      <c r="F133" s="48"/>
      <c r="G133" s="48"/>
      <c r="H133" s="48"/>
      <c r="I133" s="49"/>
      <c r="J133" s="50"/>
      <c r="K133" s="50"/>
      <c r="L133" s="51"/>
      <c r="M133" s="51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x14ac:dyDescent="0.25">
      <c r="A134" s="48"/>
      <c r="B134" s="48"/>
      <c r="C134" s="48"/>
      <c r="D134" s="48"/>
      <c r="E134" s="48"/>
      <c r="F134" s="48"/>
      <c r="G134" s="48"/>
      <c r="H134" s="48"/>
      <c r="I134" s="49"/>
      <c r="J134" s="50"/>
      <c r="K134" s="50"/>
      <c r="L134" s="51"/>
      <c r="M134" s="51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x14ac:dyDescent="0.25">
      <c r="A135" s="48"/>
      <c r="B135" s="48"/>
      <c r="C135" s="48"/>
      <c r="D135" s="48"/>
      <c r="E135" s="48"/>
      <c r="F135" s="48"/>
      <c r="G135" s="48"/>
      <c r="H135" s="48"/>
      <c r="I135" s="49"/>
      <c r="J135" s="50"/>
      <c r="K135" s="50"/>
      <c r="L135" s="51"/>
      <c r="M135" s="51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x14ac:dyDescent="0.25">
      <c r="A136" s="48"/>
      <c r="B136" s="48"/>
      <c r="C136" s="48"/>
      <c r="D136" s="48"/>
      <c r="E136" s="48"/>
      <c r="F136" s="48"/>
      <c r="G136" s="48"/>
      <c r="H136" s="48"/>
      <c r="I136" s="49"/>
      <c r="J136" s="50"/>
      <c r="K136" s="50"/>
      <c r="L136" s="51"/>
      <c r="M136" s="51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x14ac:dyDescent="0.25">
      <c r="A137" s="48"/>
      <c r="B137" s="48"/>
      <c r="C137" s="48"/>
      <c r="D137" s="48"/>
      <c r="E137" s="48"/>
      <c r="F137" s="48"/>
      <c r="G137" s="48"/>
      <c r="H137" s="48"/>
      <c r="I137" s="49"/>
      <c r="J137" s="50"/>
      <c r="K137" s="50"/>
      <c r="L137" s="51"/>
      <c r="M137" s="51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x14ac:dyDescent="0.25">
      <c r="A138" s="48"/>
      <c r="B138" s="48"/>
      <c r="C138" s="48"/>
      <c r="D138" s="48"/>
      <c r="E138" s="48"/>
      <c r="F138" s="48"/>
      <c r="G138" s="48"/>
      <c r="H138" s="48"/>
      <c r="I138" s="49"/>
      <c r="J138" s="50"/>
      <c r="K138" s="50"/>
      <c r="L138" s="51"/>
      <c r="M138" s="51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x14ac:dyDescent="0.25">
      <c r="A139" s="48"/>
      <c r="B139" s="48"/>
      <c r="C139" s="48"/>
      <c r="D139" s="48"/>
      <c r="E139" s="48"/>
      <c r="F139" s="48"/>
      <c r="G139" s="48"/>
      <c r="H139" s="48"/>
      <c r="I139" s="49"/>
      <c r="J139" s="50"/>
      <c r="K139" s="50"/>
      <c r="L139" s="51"/>
      <c r="M139" s="51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x14ac:dyDescent="0.25">
      <c r="A140" s="48"/>
      <c r="B140" s="48"/>
      <c r="C140" s="48"/>
      <c r="D140" s="48"/>
      <c r="E140" s="48"/>
      <c r="F140" s="48"/>
      <c r="G140" s="48"/>
      <c r="H140" s="48"/>
      <c r="I140" s="49"/>
      <c r="J140" s="50"/>
      <c r="K140" s="50"/>
      <c r="L140" s="51"/>
      <c r="M140" s="51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x14ac:dyDescent="0.25">
      <c r="A141" s="48"/>
      <c r="B141" s="48"/>
      <c r="C141" s="48"/>
      <c r="D141" s="48"/>
      <c r="E141" s="48"/>
      <c r="F141" s="48"/>
      <c r="G141" s="48"/>
      <c r="H141" s="48"/>
      <c r="I141" s="49"/>
      <c r="J141" s="50"/>
      <c r="K141" s="50"/>
      <c r="L141" s="51"/>
      <c r="M141" s="51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x14ac:dyDescent="0.25">
      <c r="A142" s="48"/>
      <c r="B142" s="48"/>
      <c r="C142" s="48"/>
      <c r="D142" s="48"/>
      <c r="E142" s="48"/>
      <c r="F142" s="48"/>
      <c r="G142" s="48"/>
      <c r="H142" s="48"/>
      <c r="I142" s="49"/>
      <c r="J142" s="50"/>
      <c r="K142" s="50"/>
      <c r="L142" s="51"/>
      <c r="M142" s="51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x14ac:dyDescent="0.25">
      <c r="A143" s="48"/>
      <c r="B143" s="48"/>
      <c r="C143" s="48"/>
      <c r="D143" s="48"/>
      <c r="E143" s="48"/>
      <c r="F143" s="48"/>
      <c r="G143" s="48"/>
      <c r="H143" s="48"/>
      <c r="I143" s="49"/>
      <c r="J143" s="50"/>
      <c r="K143" s="50"/>
      <c r="L143" s="51"/>
      <c r="M143" s="51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x14ac:dyDescent="0.25">
      <c r="A144" s="48"/>
      <c r="B144" s="48"/>
      <c r="C144" s="48"/>
      <c r="D144" s="48"/>
      <c r="E144" s="48"/>
      <c r="F144" s="48"/>
      <c r="G144" s="48"/>
      <c r="H144" s="48"/>
      <c r="I144" s="49"/>
      <c r="J144" s="50"/>
      <c r="K144" s="50"/>
      <c r="L144" s="51"/>
      <c r="M144" s="51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x14ac:dyDescent="0.25">
      <c r="A145" s="48"/>
      <c r="B145" s="48"/>
      <c r="C145" s="48"/>
      <c r="D145" s="48"/>
      <c r="E145" s="48"/>
      <c r="F145" s="48"/>
      <c r="G145" s="48"/>
      <c r="H145" s="48"/>
      <c r="I145" s="49"/>
      <c r="J145" s="50"/>
      <c r="K145" s="50"/>
      <c r="L145" s="51"/>
      <c r="M145" s="51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x14ac:dyDescent="0.25">
      <c r="A146" s="48"/>
      <c r="B146" s="48"/>
      <c r="C146" s="48"/>
      <c r="D146" s="48"/>
      <c r="E146" s="48"/>
      <c r="F146" s="48"/>
      <c r="G146" s="48"/>
      <c r="H146" s="48"/>
      <c r="I146" s="49"/>
      <c r="J146" s="50"/>
      <c r="K146" s="50"/>
      <c r="L146" s="51"/>
      <c r="M146" s="51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x14ac:dyDescent="0.25">
      <c r="A147" s="48"/>
      <c r="B147" s="48"/>
      <c r="C147" s="48"/>
      <c r="D147" s="48"/>
      <c r="E147" s="48"/>
      <c r="F147" s="48"/>
      <c r="G147" s="48"/>
      <c r="H147" s="48"/>
      <c r="I147" s="49"/>
      <c r="J147" s="50"/>
      <c r="K147" s="50"/>
      <c r="L147" s="51"/>
      <c r="M147" s="51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x14ac:dyDescent="0.25">
      <c r="A148" s="48"/>
      <c r="B148" s="48"/>
      <c r="C148" s="48"/>
      <c r="D148" s="48"/>
      <c r="E148" s="48"/>
      <c r="F148" s="48"/>
      <c r="G148" s="48"/>
      <c r="H148" s="48"/>
      <c r="I148" s="49"/>
      <c r="J148" s="50"/>
      <c r="K148" s="50"/>
      <c r="L148" s="51"/>
      <c r="M148" s="51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x14ac:dyDescent="0.25">
      <c r="A149" s="48"/>
      <c r="B149" s="48"/>
      <c r="C149" s="48"/>
      <c r="D149" s="48"/>
      <c r="E149" s="48"/>
      <c r="F149" s="48"/>
      <c r="G149" s="48"/>
      <c r="H149" s="48"/>
      <c r="I149" s="49"/>
      <c r="J149" s="50"/>
      <c r="K149" s="50"/>
      <c r="L149" s="51"/>
      <c r="M149" s="51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x14ac:dyDescent="0.25">
      <c r="A150" s="48"/>
      <c r="B150" s="48"/>
      <c r="C150" s="48"/>
      <c r="D150" s="48"/>
      <c r="E150" s="48"/>
      <c r="F150" s="48"/>
      <c r="G150" s="48"/>
      <c r="H150" s="48"/>
      <c r="I150" s="49"/>
      <c r="J150" s="50"/>
      <c r="K150" s="50"/>
      <c r="L150" s="51"/>
      <c r="M150" s="51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x14ac:dyDescent="0.25">
      <c r="A151" s="48"/>
      <c r="B151" s="48"/>
      <c r="C151" s="48"/>
      <c r="D151" s="48"/>
      <c r="E151" s="48"/>
      <c r="F151" s="48"/>
      <c r="G151" s="48"/>
      <c r="H151" s="48"/>
      <c r="I151" s="49"/>
      <c r="J151" s="50"/>
      <c r="K151" s="50"/>
      <c r="L151" s="51"/>
      <c r="M151" s="51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x14ac:dyDescent="0.25">
      <c r="A152" s="48"/>
      <c r="B152" s="48"/>
      <c r="C152" s="48"/>
      <c r="D152" s="48"/>
      <c r="E152" s="48"/>
      <c r="F152" s="48"/>
      <c r="G152" s="48"/>
      <c r="H152" s="48"/>
      <c r="I152" s="49"/>
      <c r="J152" s="50"/>
      <c r="K152" s="50"/>
      <c r="L152" s="51"/>
      <c r="M152" s="51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x14ac:dyDescent="0.25">
      <c r="A153" s="48"/>
      <c r="B153" s="48"/>
      <c r="C153" s="48"/>
      <c r="D153" s="48"/>
      <c r="E153" s="48"/>
      <c r="F153" s="48"/>
      <c r="G153" s="48"/>
      <c r="H153" s="48"/>
      <c r="I153" s="49"/>
      <c r="J153" s="50"/>
      <c r="K153" s="50"/>
      <c r="L153" s="51"/>
      <c r="M153" s="51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x14ac:dyDescent="0.25">
      <c r="A154" s="48"/>
      <c r="B154" s="48"/>
      <c r="C154" s="48"/>
      <c r="D154" s="48"/>
      <c r="E154" s="48"/>
      <c r="F154" s="48"/>
      <c r="G154" s="48"/>
      <c r="H154" s="48"/>
      <c r="I154" s="49"/>
      <c r="J154" s="50"/>
      <c r="K154" s="50"/>
      <c r="L154" s="51"/>
      <c r="M154" s="51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x14ac:dyDescent="0.25">
      <c r="A155" s="48"/>
      <c r="B155" s="48"/>
      <c r="C155" s="48"/>
      <c r="D155" s="48"/>
      <c r="E155" s="48"/>
      <c r="F155" s="48"/>
      <c r="G155" s="48"/>
      <c r="H155" s="48"/>
      <c r="I155" s="49"/>
      <c r="J155" s="50"/>
      <c r="K155" s="50"/>
      <c r="L155" s="51"/>
      <c r="M155" s="51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x14ac:dyDescent="0.25">
      <c r="A156" s="48"/>
      <c r="B156" s="48"/>
      <c r="C156" s="48"/>
      <c r="D156" s="48"/>
      <c r="E156" s="48"/>
      <c r="F156" s="48"/>
      <c r="G156" s="48"/>
      <c r="H156" s="48"/>
      <c r="I156" s="49"/>
      <c r="J156" s="50"/>
      <c r="K156" s="50"/>
      <c r="L156" s="51"/>
      <c r="M156" s="51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x14ac:dyDescent="0.25">
      <c r="A157" s="48"/>
      <c r="B157" s="48"/>
      <c r="C157" s="48"/>
      <c r="D157" s="48"/>
      <c r="E157" s="48"/>
      <c r="F157" s="48"/>
      <c r="G157" s="48"/>
      <c r="H157" s="48"/>
      <c r="I157" s="49"/>
      <c r="J157" s="50"/>
      <c r="K157" s="50"/>
      <c r="L157" s="51"/>
      <c r="M157" s="51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x14ac:dyDescent="0.25">
      <c r="A158" s="48"/>
      <c r="B158" s="48"/>
      <c r="C158" s="48"/>
      <c r="D158" s="48"/>
      <c r="E158" s="48"/>
      <c r="F158" s="48"/>
      <c r="G158" s="48"/>
      <c r="H158" s="48"/>
      <c r="I158" s="49"/>
      <c r="J158" s="50"/>
      <c r="K158" s="50"/>
      <c r="L158" s="51"/>
      <c r="M158" s="51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x14ac:dyDescent="0.25">
      <c r="A159" s="48"/>
      <c r="B159" s="48"/>
      <c r="C159" s="48"/>
      <c r="D159" s="48"/>
      <c r="E159" s="48"/>
      <c r="F159" s="48"/>
      <c r="G159" s="48"/>
      <c r="H159" s="48"/>
      <c r="I159" s="49"/>
      <c r="J159" s="50"/>
      <c r="K159" s="50"/>
      <c r="L159" s="51"/>
      <c r="M159" s="51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x14ac:dyDescent="0.25">
      <c r="A160" s="48"/>
      <c r="B160" s="48"/>
      <c r="C160" s="48"/>
      <c r="D160" s="48"/>
      <c r="E160" s="48"/>
      <c r="F160" s="48"/>
      <c r="G160" s="48"/>
      <c r="H160" s="48"/>
      <c r="I160" s="49"/>
      <c r="J160" s="50"/>
      <c r="K160" s="50"/>
      <c r="L160" s="51"/>
      <c r="M160" s="51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x14ac:dyDescent="0.25">
      <c r="A161" s="48"/>
      <c r="B161" s="48"/>
      <c r="C161" s="48"/>
      <c r="D161" s="48"/>
      <c r="E161" s="48"/>
      <c r="F161" s="48"/>
      <c r="G161" s="48"/>
      <c r="H161" s="48"/>
      <c r="I161" s="49"/>
      <c r="J161" s="50"/>
      <c r="K161" s="50"/>
      <c r="L161" s="51"/>
      <c r="M161" s="51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x14ac:dyDescent="0.25">
      <c r="A162" s="48"/>
      <c r="B162" s="48"/>
      <c r="C162" s="48"/>
      <c r="D162" s="48"/>
      <c r="E162" s="48"/>
      <c r="F162" s="48"/>
      <c r="G162" s="48"/>
      <c r="H162" s="48"/>
      <c r="I162" s="49"/>
      <c r="J162" s="50"/>
      <c r="K162" s="50"/>
      <c r="L162" s="51"/>
      <c r="M162" s="51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x14ac:dyDescent="0.25">
      <c r="A163" s="48"/>
      <c r="B163" s="48"/>
      <c r="C163" s="48"/>
      <c r="D163" s="48"/>
      <c r="E163" s="48"/>
      <c r="F163" s="48"/>
      <c r="G163" s="48"/>
      <c r="H163" s="48"/>
      <c r="I163" s="49"/>
      <c r="J163" s="50"/>
      <c r="K163" s="50"/>
      <c r="L163" s="51"/>
      <c r="M163" s="51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x14ac:dyDescent="0.25">
      <c r="A164" s="48"/>
      <c r="B164" s="48"/>
      <c r="C164" s="48"/>
      <c r="D164" s="48"/>
      <c r="E164" s="48"/>
      <c r="F164" s="48"/>
      <c r="G164" s="48"/>
      <c r="H164" s="48"/>
      <c r="I164" s="49"/>
      <c r="J164" s="50"/>
      <c r="K164" s="50"/>
      <c r="L164" s="51"/>
      <c r="M164" s="51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x14ac:dyDescent="0.25">
      <c r="A165" s="48"/>
      <c r="B165" s="48"/>
      <c r="C165" s="48"/>
      <c r="D165" s="48"/>
      <c r="E165" s="48"/>
      <c r="F165" s="48"/>
      <c r="G165" s="48"/>
      <c r="H165" s="48"/>
      <c r="I165" s="49"/>
      <c r="J165" s="50"/>
      <c r="K165" s="50"/>
      <c r="L165" s="51"/>
      <c r="M165" s="51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x14ac:dyDescent="0.25">
      <c r="A166" s="48"/>
      <c r="B166" s="48"/>
      <c r="C166" s="48"/>
      <c r="D166" s="48"/>
      <c r="E166" s="48"/>
      <c r="F166" s="48"/>
      <c r="G166" s="48"/>
      <c r="H166" s="48"/>
      <c r="I166" s="49"/>
      <c r="J166" s="50"/>
      <c r="K166" s="50"/>
      <c r="L166" s="51"/>
      <c r="M166" s="51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x14ac:dyDescent="0.25">
      <c r="A167" s="48"/>
      <c r="B167" s="48"/>
      <c r="C167" s="48"/>
      <c r="D167" s="48"/>
      <c r="E167" s="48"/>
      <c r="F167" s="48"/>
      <c r="G167" s="48"/>
      <c r="H167" s="48"/>
      <c r="I167" s="49"/>
      <c r="J167" s="50"/>
      <c r="K167" s="50"/>
      <c r="L167" s="51"/>
      <c r="M167" s="51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x14ac:dyDescent="0.25">
      <c r="A168" s="48"/>
      <c r="B168" s="48"/>
      <c r="C168" s="48"/>
      <c r="D168" s="48"/>
      <c r="E168" s="48"/>
      <c r="F168" s="48"/>
      <c r="G168" s="48"/>
      <c r="H168" s="48"/>
      <c r="I168" s="49"/>
      <c r="J168" s="50"/>
      <c r="K168" s="50"/>
      <c r="L168" s="51"/>
      <c r="M168" s="51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x14ac:dyDescent="0.25">
      <c r="A169" s="48"/>
      <c r="B169" s="48"/>
      <c r="C169" s="48"/>
      <c r="D169" s="48"/>
      <c r="E169" s="48"/>
      <c r="F169" s="48"/>
      <c r="G169" s="48"/>
      <c r="H169" s="48"/>
      <c r="I169" s="49"/>
      <c r="J169" s="50"/>
      <c r="K169" s="50"/>
      <c r="L169" s="51"/>
      <c r="M169" s="51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x14ac:dyDescent="0.25">
      <c r="A170" s="48"/>
      <c r="B170" s="48"/>
      <c r="C170" s="48"/>
      <c r="D170" s="48"/>
      <c r="E170" s="48"/>
      <c r="F170" s="48"/>
      <c r="G170" s="48"/>
      <c r="H170" s="48"/>
      <c r="I170" s="49"/>
      <c r="J170" s="50"/>
      <c r="K170" s="50"/>
      <c r="L170" s="51"/>
      <c r="M170" s="51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x14ac:dyDescent="0.25">
      <c r="A171" s="48"/>
      <c r="B171" s="48"/>
      <c r="C171" s="48"/>
      <c r="D171" s="48"/>
      <c r="E171" s="48"/>
      <c r="F171" s="48"/>
      <c r="G171" s="48"/>
      <c r="H171" s="48"/>
      <c r="I171" s="49"/>
      <c r="J171" s="50"/>
      <c r="K171" s="50"/>
      <c r="L171" s="51"/>
      <c r="M171" s="51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x14ac:dyDescent="0.25">
      <c r="A172" s="48"/>
      <c r="B172" s="48"/>
      <c r="C172" s="48"/>
      <c r="D172" s="48"/>
      <c r="E172" s="48"/>
      <c r="F172" s="48"/>
      <c r="G172" s="48"/>
      <c r="H172" s="48"/>
      <c r="I172" s="49"/>
      <c r="J172" s="50"/>
      <c r="K172" s="50"/>
      <c r="L172" s="51"/>
      <c r="M172" s="51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x14ac:dyDescent="0.25">
      <c r="A173" s="48"/>
      <c r="B173" s="48"/>
      <c r="C173" s="48"/>
      <c r="D173" s="48"/>
      <c r="E173" s="48"/>
      <c r="F173" s="48"/>
      <c r="G173" s="48"/>
      <c r="H173" s="48"/>
      <c r="I173" s="49"/>
      <c r="J173" s="50"/>
      <c r="K173" s="50"/>
      <c r="L173" s="51"/>
      <c r="M173" s="51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x14ac:dyDescent="0.25">
      <c r="A174" s="48"/>
      <c r="B174" s="48"/>
      <c r="C174" s="48"/>
      <c r="D174" s="48"/>
      <c r="E174" s="48"/>
      <c r="F174" s="48"/>
      <c r="G174" s="48"/>
      <c r="H174" s="48"/>
      <c r="I174" s="49"/>
      <c r="J174" s="50"/>
      <c r="K174" s="50"/>
      <c r="L174" s="51"/>
      <c r="M174" s="51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x14ac:dyDescent="0.25">
      <c r="A175" s="48"/>
      <c r="B175" s="48"/>
      <c r="C175" s="48"/>
      <c r="D175" s="48"/>
      <c r="E175" s="48"/>
      <c r="F175" s="48"/>
      <c r="G175" s="48"/>
      <c r="H175" s="48"/>
      <c r="I175" s="49"/>
      <c r="J175" s="50"/>
      <c r="K175" s="50"/>
      <c r="L175" s="51"/>
      <c r="M175" s="51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x14ac:dyDescent="0.25">
      <c r="A176" s="48"/>
      <c r="B176" s="48"/>
      <c r="C176" s="48"/>
      <c r="D176" s="48"/>
      <c r="E176" s="48"/>
      <c r="F176" s="48"/>
      <c r="G176" s="48"/>
      <c r="H176" s="48"/>
      <c r="I176" s="49"/>
      <c r="J176" s="50"/>
      <c r="K176" s="50"/>
      <c r="L176" s="51"/>
      <c r="M176" s="51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x14ac:dyDescent="0.25">
      <c r="A177" s="48"/>
      <c r="B177" s="48"/>
      <c r="C177" s="48"/>
      <c r="D177" s="48"/>
      <c r="E177" s="48"/>
      <c r="F177" s="48"/>
      <c r="G177" s="48"/>
      <c r="H177" s="48"/>
      <c r="I177" s="49"/>
      <c r="J177" s="50"/>
      <c r="K177" s="50"/>
      <c r="L177" s="51"/>
      <c r="M177" s="51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x14ac:dyDescent="0.25">
      <c r="A178" s="48"/>
      <c r="B178" s="48"/>
      <c r="C178" s="48"/>
      <c r="D178" s="48"/>
      <c r="E178" s="48"/>
      <c r="F178" s="48"/>
      <c r="G178" s="48"/>
      <c r="H178" s="48"/>
      <c r="I178" s="49"/>
      <c r="J178" s="50"/>
      <c r="K178" s="50"/>
      <c r="L178" s="51"/>
      <c r="M178" s="51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x14ac:dyDescent="0.25">
      <c r="A179" s="48"/>
      <c r="B179" s="48"/>
      <c r="C179" s="48"/>
      <c r="D179" s="48"/>
      <c r="E179" s="48"/>
      <c r="F179" s="48"/>
      <c r="G179" s="48"/>
      <c r="H179" s="48"/>
      <c r="I179" s="49"/>
      <c r="J179" s="50"/>
      <c r="K179" s="50"/>
      <c r="L179" s="51"/>
      <c r="M179" s="51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x14ac:dyDescent="0.25">
      <c r="A180" s="48"/>
      <c r="B180" s="48"/>
      <c r="C180" s="48"/>
      <c r="D180" s="48"/>
      <c r="E180" s="48"/>
      <c r="F180" s="48"/>
      <c r="G180" s="48"/>
      <c r="H180" s="48"/>
      <c r="I180" s="49"/>
      <c r="J180" s="50"/>
      <c r="K180" s="50"/>
      <c r="L180" s="51"/>
      <c r="M180" s="51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x14ac:dyDescent="0.25">
      <c r="A181" s="48"/>
      <c r="B181" s="48"/>
      <c r="C181" s="48"/>
      <c r="D181" s="48"/>
      <c r="E181" s="48"/>
      <c r="F181" s="48"/>
      <c r="G181" s="48"/>
      <c r="H181" s="48"/>
      <c r="I181" s="49"/>
      <c r="J181" s="50"/>
      <c r="K181" s="50"/>
      <c r="L181" s="51"/>
      <c r="M181" s="51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x14ac:dyDescent="0.25">
      <c r="A182" s="48"/>
      <c r="B182" s="48"/>
      <c r="C182" s="48"/>
      <c r="D182" s="48"/>
      <c r="E182" s="48"/>
      <c r="F182" s="48"/>
      <c r="G182" s="48"/>
      <c r="H182" s="48"/>
      <c r="I182" s="49"/>
      <c r="J182" s="50"/>
      <c r="K182" s="50"/>
      <c r="L182" s="51"/>
      <c r="M182" s="51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x14ac:dyDescent="0.25">
      <c r="A183" s="48"/>
      <c r="B183" s="48"/>
      <c r="C183" s="48"/>
      <c r="D183" s="48"/>
      <c r="E183" s="48"/>
      <c r="F183" s="48"/>
      <c r="G183" s="48"/>
      <c r="H183" s="48"/>
      <c r="I183" s="49"/>
      <c r="J183" s="50"/>
      <c r="K183" s="50"/>
      <c r="L183" s="51"/>
      <c r="M183" s="51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x14ac:dyDescent="0.25">
      <c r="A184" s="48"/>
      <c r="B184" s="48"/>
      <c r="C184" s="48"/>
      <c r="D184" s="48"/>
      <c r="E184" s="48"/>
      <c r="F184" s="48"/>
      <c r="G184" s="48"/>
      <c r="H184" s="48"/>
      <c r="I184" s="49"/>
      <c r="J184" s="50"/>
      <c r="K184" s="50"/>
      <c r="L184" s="51"/>
      <c r="M184" s="51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x14ac:dyDescent="0.25">
      <c r="A185" s="48"/>
      <c r="B185" s="48"/>
      <c r="C185" s="48"/>
      <c r="D185" s="48"/>
      <c r="E185" s="48"/>
      <c r="F185" s="48"/>
      <c r="G185" s="48"/>
      <c r="H185" s="48"/>
      <c r="I185" s="49"/>
      <c r="J185" s="50"/>
      <c r="K185" s="50"/>
      <c r="L185" s="51"/>
      <c r="M185" s="51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x14ac:dyDescent="0.25">
      <c r="A186" s="48"/>
      <c r="B186" s="48"/>
      <c r="C186" s="48"/>
      <c r="D186" s="48"/>
      <c r="E186" s="48"/>
      <c r="F186" s="48"/>
      <c r="G186" s="48"/>
      <c r="H186" s="48"/>
      <c r="I186" s="49"/>
      <c r="J186" s="50"/>
      <c r="K186" s="50"/>
      <c r="L186" s="51"/>
      <c r="M186" s="51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x14ac:dyDescent="0.25">
      <c r="A187" s="48"/>
      <c r="B187" s="48"/>
      <c r="C187" s="48"/>
      <c r="D187" s="48"/>
      <c r="E187" s="48"/>
      <c r="F187" s="48"/>
      <c r="G187" s="48"/>
      <c r="H187" s="48"/>
      <c r="I187" s="49"/>
      <c r="J187" s="50"/>
      <c r="K187" s="50"/>
      <c r="L187" s="51"/>
      <c r="M187" s="51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x14ac:dyDescent="0.25">
      <c r="A188" s="48"/>
      <c r="B188" s="48"/>
      <c r="C188" s="48"/>
      <c r="D188" s="48"/>
      <c r="E188" s="48"/>
      <c r="F188" s="48"/>
      <c r="G188" s="48"/>
      <c r="H188" s="48"/>
      <c r="I188" s="49"/>
      <c r="J188" s="50"/>
      <c r="K188" s="50"/>
      <c r="L188" s="51"/>
      <c r="M188" s="51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x14ac:dyDescent="0.25">
      <c r="A189" s="48"/>
      <c r="B189" s="48"/>
      <c r="C189" s="48"/>
      <c r="D189" s="48"/>
      <c r="E189" s="48"/>
      <c r="F189" s="48"/>
      <c r="G189" s="48"/>
      <c r="H189" s="48"/>
      <c r="I189" s="49"/>
      <c r="J189" s="50"/>
      <c r="K189" s="50"/>
      <c r="L189" s="51"/>
      <c r="M189" s="51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x14ac:dyDescent="0.25">
      <c r="A190" s="48"/>
      <c r="B190" s="48"/>
      <c r="C190" s="48"/>
      <c r="D190" s="48"/>
      <c r="E190" s="48"/>
      <c r="F190" s="48"/>
      <c r="G190" s="48"/>
      <c r="H190" s="48"/>
      <c r="I190" s="49"/>
      <c r="J190" s="50"/>
      <c r="K190" s="50"/>
      <c r="L190" s="51"/>
      <c r="M190" s="51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x14ac:dyDescent="0.25">
      <c r="A191" s="48"/>
      <c r="B191" s="48"/>
      <c r="C191" s="48"/>
      <c r="D191" s="48"/>
      <c r="E191" s="48"/>
      <c r="F191" s="48"/>
      <c r="G191" s="48"/>
      <c r="H191" s="48"/>
      <c r="I191" s="49"/>
      <c r="J191" s="50"/>
      <c r="K191" s="50"/>
      <c r="L191" s="51"/>
      <c r="M191" s="51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x14ac:dyDescent="0.25">
      <c r="A192" s="48"/>
      <c r="B192" s="48"/>
      <c r="C192" s="48"/>
      <c r="D192" s="48"/>
      <c r="E192" s="48"/>
      <c r="F192" s="48"/>
      <c r="G192" s="48"/>
      <c r="H192" s="48"/>
      <c r="I192" s="49"/>
      <c r="J192" s="50"/>
      <c r="K192" s="50"/>
      <c r="L192" s="51"/>
      <c r="M192" s="51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x14ac:dyDescent="0.25">
      <c r="A193" s="48"/>
      <c r="B193" s="48"/>
      <c r="C193" s="48"/>
      <c r="D193" s="48"/>
      <c r="E193" s="48"/>
      <c r="F193" s="48"/>
      <c r="G193" s="48"/>
      <c r="H193" s="48"/>
      <c r="I193" s="49"/>
      <c r="J193" s="50"/>
      <c r="K193" s="50"/>
      <c r="L193" s="51"/>
      <c r="M193" s="51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x14ac:dyDescent="0.25">
      <c r="A194" s="48"/>
      <c r="B194" s="48"/>
      <c r="C194" s="48"/>
      <c r="D194" s="48"/>
      <c r="E194" s="48"/>
      <c r="F194" s="48"/>
      <c r="G194" s="48"/>
      <c r="H194" s="48"/>
      <c r="I194" s="49"/>
      <c r="J194" s="50"/>
      <c r="K194" s="50"/>
      <c r="L194" s="51"/>
      <c r="M194" s="51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x14ac:dyDescent="0.25">
      <c r="A195" s="48"/>
      <c r="B195" s="48"/>
      <c r="C195" s="48"/>
      <c r="D195" s="48"/>
      <c r="E195" s="48"/>
      <c r="F195" s="48"/>
      <c r="G195" s="48"/>
      <c r="H195" s="48"/>
      <c r="I195" s="49"/>
      <c r="J195" s="50"/>
      <c r="K195" s="50"/>
      <c r="L195" s="51"/>
      <c r="M195" s="51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x14ac:dyDescent="0.25">
      <c r="A196" s="48"/>
      <c r="B196" s="48"/>
      <c r="C196" s="48"/>
      <c r="D196" s="48"/>
      <c r="E196" s="48"/>
      <c r="F196" s="48"/>
      <c r="G196" s="48"/>
      <c r="H196" s="48"/>
      <c r="I196" s="49"/>
      <c r="J196" s="50"/>
      <c r="K196" s="50"/>
      <c r="L196" s="51"/>
      <c r="M196" s="51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x14ac:dyDescent="0.25">
      <c r="A197" s="48"/>
      <c r="B197" s="48"/>
      <c r="C197" s="48"/>
      <c r="D197" s="48"/>
      <c r="E197" s="48"/>
      <c r="F197" s="48"/>
      <c r="G197" s="48"/>
      <c r="H197" s="48"/>
      <c r="I197" s="49"/>
      <c r="J197" s="50"/>
      <c r="K197" s="50"/>
      <c r="L197" s="51"/>
      <c r="M197" s="51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x14ac:dyDescent="0.25">
      <c r="A198" s="48"/>
      <c r="B198" s="48"/>
      <c r="C198" s="48"/>
      <c r="D198" s="48"/>
      <c r="E198" s="48"/>
      <c r="F198" s="48"/>
      <c r="G198" s="48"/>
      <c r="H198" s="48"/>
      <c r="I198" s="49"/>
      <c r="J198" s="50"/>
      <c r="K198" s="50"/>
      <c r="L198" s="51"/>
      <c r="M198" s="51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x14ac:dyDescent="0.25">
      <c r="A199" s="48"/>
      <c r="B199" s="48"/>
      <c r="C199" s="48"/>
      <c r="D199" s="48"/>
      <c r="E199" s="48"/>
      <c r="F199" s="48"/>
      <c r="G199" s="48"/>
      <c r="H199" s="48"/>
      <c r="I199" s="49"/>
      <c r="J199" s="50"/>
      <c r="K199" s="50"/>
      <c r="L199" s="51"/>
      <c r="M199" s="51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x14ac:dyDescent="0.25">
      <c r="A200" s="48"/>
      <c r="B200" s="48"/>
      <c r="C200" s="48"/>
      <c r="D200" s="48"/>
      <c r="E200" s="48"/>
      <c r="F200" s="48"/>
      <c r="G200" s="48"/>
      <c r="H200" s="48"/>
      <c r="I200" s="49"/>
      <c r="J200" s="50"/>
      <c r="K200" s="50"/>
      <c r="L200" s="51"/>
      <c r="M200" s="51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x14ac:dyDescent="0.25">
      <c r="A201" s="48"/>
      <c r="B201" s="48"/>
      <c r="C201" s="48"/>
      <c r="D201" s="48"/>
      <c r="E201" s="48"/>
      <c r="F201" s="48"/>
      <c r="G201" s="48"/>
      <c r="H201" s="48"/>
      <c r="I201" s="49"/>
      <c r="J201" s="50"/>
      <c r="K201" s="50"/>
      <c r="L201" s="51"/>
      <c r="M201" s="51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x14ac:dyDescent="0.25">
      <c r="A202" s="48"/>
      <c r="B202" s="48"/>
      <c r="C202" s="48"/>
      <c r="D202" s="48"/>
      <c r="E202" s="48"/>
      <c r="F202" s="48"/>
      <c r="G202" s="48"/>
      <c r="H202" s="48"/>
      <c r="I202" s="49"/>
      <c r="J202" s="50"/>
      <c r="K202" s="50"/>
      <c r="L202" s="51"/>
      <c r="M202" s="51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x14ac:dyDescent="0.25">
      <c r="A203" s="48"/>
      <c r="B203" s="48"/>
      <c r="C203" s="48"/>
      <c r="D203" s="48"/>
      <c r="E203" s="48"/>
      <c r="F203" s="48"/>
      <c r="G203" s="48"/>
      <c r="H203" s="48"/>
      <c r="I203" s="49"/>
      <c r="J203" s="50"/>
      <c r="K203" s="50"/>
      <c r="L203" s="51"/>
      <c r="M203" s="51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x14ac:dyDescent="0.25">
      <c r="A204" s="48"/>
      <c r="B204" s="48"/>
      <c r="C204" s="48"/>
      <c r="D204" s="48"/>
      <c r="E204" s="48"/>
      <c r="F204" s="48"/>
      <c r="G204" s="48"/>
      <c r="H204" s="48"/>
      <c r="I204" s="49"/>
      <c r="J204" s="50"/>
      <c r="K204" s="50"/>
      <c r="L204" s="51"/>
      <c r="M204" s="51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x14ac:dyDescent="0.25">
      <c r="A205" s="48"/>
      <c r="B205" s="48"/>
      <c r="C205" s="48"/>
      <c r="D205" s="48"/>
      <c r="E205" s="48"/>
      <c r="F205" s="48"/>
      <c r="G205" s="48"/>
      <c r="H205" s="48"/>
      <c r="I205" s="49"/>
      <c r="J205" s="50"/>
      <c r="K205" s="50"/>
      <c r="L205" s="51"/>
      <c r="M205" s="51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x14ac:dyDescent="0.25">
      <c r="A206" s="48"/>
      <c r="B206" s="48"/>
      <c r="C206" s="48"/>
      <c r="D206" s="48"/>
      <c r="E206" s="48"/>
      <c r="F206" s="48"/>
      <c r="G206" s="48"/>
      <c r="H206" s="48"/>
      <c r="I206" s="49"/>
      <c r="J206" s="50"/>
      <c r="K206" s="50"/>
      <c r="L206" s="51"/>
      <c r="M206" s="51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x14ac:dyDescent="0.25">
      <c r="A207" s="48"/>
      <c r="B207" s="48"/>
      <c r="C207" s="48"/>
      <c r="D207" s="48"/>
      <c r="E207" s="48"/>
      <c r="F207" s="48"/>
      <c r="G207" s="48"/>
      <c r="H207" s="48"/>
      <c r="I207" s="49"/>
      <c r="J207" s="50"/>
      <c r="K207" s="50"/>
      <c r="L207" s="51"/>
      <c r="M207" s="51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x14ac:dyDescent="0.25">
      <c r="A208" s="48"/>
      <c r="B208" s="48"/>
      <c r="C208" s="48"/>
      <c r="D208" s="48"/>
      <c r="E208" s="48"/>
      <c r="F208" s="48"/>
      <c r="G208" s="48"/>
      <c r="H208" s="48"/>
      <c r="I208" s="49"/>
      <c r="J208" s="50"/>
      <c r="K208" s="50"/>
      <c r="L208" s="51"/>
      <c r="M208" s="51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x14ac:dyDescent="0.25">
      <c r="A209" s="48"/>
      <c r="B209" s="48"/>
      <c r="C209" s="48"/>
      <c r="D209" s="48"/>
      <c r="E209" s="48"/>
      <c r="F209" s="48"/>
      <c r="G209" s="48"/>
      <c r="H209" s="48"/>
      <c r="I209" s="49"/>
      <c r="J209" s="50"/>
      <c r="K209" s="50"/>
      <c r="L209" s="51"/>
      <c r="M209" s="51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x14ac:dyDescent="0.25">
      <c r="A210" s="48"/>
      <c r="B210" s="48"/>
      <c r="C210" s="48"/>
      <c r="D210" s="48"/>
      <c r="E210" s="48"/>
      <c r="F210" s="48"/>
      <c r="G210" s="48"/>
      <c r="H210" s="48"/>
      <c r="I210" s="49"/>
      <c r="J210" s="50"/>
      <c r="K210" s="50"/>
      <c r="L210" s="51"/>
      <c r="M210" s="51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x14ac:dyDescent="0.25">
      <c r="A211" s="48"/>
      <c r="B211" s="48"/>
      <c r="C211" s="48"/>
      <c r="D211" s="48"/>
      <c r="E211" s="48"/>
      <c r="F211" s="48"/>
      <c r="G211" s="48"/>
      <c r="H211" s="48"/>
      <c r="I211" s="49"/>
      <c r="J211" s="50"/>
      <c r="K211" s="50"/>
      <c r="L211" s="51"/>
      <c r="M211" s="51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x14ac:dyDescent="0.25">
      <c r="A212" s="48"/>
      <c r="B212" s="48"/>
      <c r="C212" s="48"/>
      <c r="D212" s="48"/>
      <c r="E212" s="48"/>
      <c r="F212" s="48"/>
      <c r="G212" s="48"/>
      <c r="H212" s="48"/>
      <c r="I212" s="49"/>
      <c r="J212" s="50"/>
      <c r="K212" s="50"/>
      <c r="L212" s="51"/>
      <c r="M212" s="51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x14ac:dyDescent="0.25">
      <c r="A213" s="48"/>
      <c r="B213" s="48"/>
      <c r="C213" s="48"/>
      <c r="D213" s="48"/>
      <c r="E213" s="48"/>
      <c r="F213" s="48"/>
      <c r="G213" s="48"/>
      <c r="H213" s="48"/>
      <c r="I213" s="49"/>
      <c r="J213" s="50"/>
      <c r="K213" s="50"/>
      <c r="L213" s="51"/>
      <c r="M213" s="51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x14ac:dyDescent="0.25">
      <c r="A214" s="48"/>
      <c r="B214" s="48"/>
      <c r="C214" s="48"/>
      <c r="D214" s="48"/>
      <c r="E214" s="48"/>
      <c r="F214" s="48"/>
      <c r="G214" s="48"/>
      <c r="H214" s="48"/>
      <c r="I214" s="49"/>
      <c r="J214" s="50"/>
      <c r="K214" s="50"/>
      <c r="L214" s="51"/>
      <c r="M214" s="51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x14ac:dyDescent="0.25">
      <c r="A215" s="48"/>
      <c r="B215" s="48"/>
      <c r="C215" s="48"/>
      <c r="D215" s="48"/>
      <c r="E215" s="48"/>
      <c r="F215" s="48"/>
      <c r="G215" s="48"/>
      <c r="H215" s="48"/>
      <c r="I215" s="49"/>
      <c r="J215" s="50"/>
      <c r="K215" s="50"/>
      <c r="L215" s="51"/>
      <c r="M215" s="51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x14ac:dyDescent="0.25">
      <c r="A216" s="48"/>
      <c r="B216" s="48"/>
      <c r="C216" s="48"/>
      <c r="D216" s="48"/>
      <c r="E216" s="48"/>
      <c r="F216" s="48"/>
      <c r="G216" s="48"/>
      <c r="H216" s="48"/>
      <c r="I216" s="49"/>
      <c r="J216" s="50"/>
      <c r="K216" s="50"/>
      <c r="L216" s="51"/>
      <c r="M216" s="51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x14ac:dyDescent="0.25">
      <c r="A217" s="48"/>
      <c r="B217" s="48"/>
      <c r="C217" s="48"/>
      <c r="D217" s="48"/>
      <c r="E217" s="48"/>
      <c r="F217" s="48"/>
      <c r="G217" s="48"/>
      <c r="H217" s="48"/>
      <c r="I217" s="49"/>
      <c r="J217" s="50"/>
      <c r="K217" s="50"/>
      <c r="L217" s="51"/>
      <c r="M217" s="51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x14ac:dyDescent="0.25">
      <c r="A218" s="48"/>
      <c r="B218" s="48"/>
      <c r="C218" s="48"/>
      <c r="D218" s="48"/>
      <c r="E218" s="48"/>
      <c r="F218" s="48"/>
      <c r="G218" s="48"/>
      <c r="H218" s="48"/>
      <c r="I218" s="49"/>
      <c r="J218" s="50"/>
      <c r="K218" s="50"/>
      <c r="L218" s="51"/>
      <c r="M218" s="51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x14ac:dyDescent="0.25">
      <c r="A219" s="48"/>
      <c r="B219" s="48"/>
      <c r="C219" s="48"/>
      <c r="D219" s="48"/>
      <c r="E219" s="48"/>
      <c r="F219" s="48"/>
      <c r="G219" s="48"/>
      <c r="H219" s="48"/>
      <c r="I219" s="49"/>
      <c r="J219" s="50"/>
      <c r="K219" s="50"/>
      <c r="L219" s="51"/>
      <c r="M219" s="51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x14ac:dyDescent="0.25">
      <c r="A220" s="48"/>
      <c r="B220" s="48"/>
      <c r="C220" s="48"/>
      <c r="D220" s="48"/>
      <c r="E220" s="48"/>
      <c r="F220" s="48"/>
      <c r="G220" s="48"/>
      <c r="H220" s="48"/>
      <c r="I220" s="49"/>
      <c r="J220" s="50"/>
      <c r="K220" s="50"/>
      <c r="L220" s="51"/>
      <c r="M220" s="51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x14ac:dyDescent="0.25">
      <c r="A221" s="48"/>
      <c r="B221" s="48"/>
      <c r="C221" s="48"/>
      <c r="D221" s="48"/>
      <c r="E221" s="48"/>
      <c r="F221" s="48"/>
      <c r="G221" s="48"/>
      <c r="H221" s="48"/>
      <c r="I221" s="49"/>
      <c r="J221" s="50"/>
      <c r="K221" s="50"/>
      <c r="L221" s="51"/>
      <c r="M221" s="51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x14ac:dyDescent="0.25">
      <c r="A222" s="48"/>
      <c r="B222" s="48"/>
      <c r="C222" s="48"/>
      <c r="D222" s="48"/>
      <c r="E222" s="48"/>
      <c r="F222" s="48"/>
      <c r="G222" s="48"/>
      <c r="H222" s="48"/>
      <c r="I222" s="49"/>
      <c r="J222" s="50"/>
      <c r="K222" s="50"/>
      <c r="L222" s="51"/>
      <c r="M222" s="51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x14ac:dyDescent="0.25">
      <c r="A223" s="48"/>
      <c r="B223" s="48"/>
      <c r="C223" s="48"/>
      <c r="D223" s="48"/>
      <c r="E223" s="48"/>
      <c r="F223" s="48"/>
      <c r="G223" s="48"/>
      <c r="H223" s="48"/>
      <c r="I223" s="49"/>
      <c r="J223" s="50"/>
      <c r="K223" s="50"/>
      <c r="L223" s="51"/>
      <c r="M223" s="51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x14ac:dyDescent="0.25">
      <c r="A224" s="48"/>
      <c r="B224" s="48"/>
      <c r="C224" s="48"/>
      <c r="D224" s="48"/>
      <c r="E224" s="48"/>
      <c r="F224" s="48"/>
      <c r="G224" s="48"/>
      <c r="H224" s="48"/>
      <c r="I224" s="49"/>
      <c r="J224" s="50"/>
      <c r="K224" s="50"/>
      <c r="L224" s="51"/>
      <c r="M224" s="51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x14ac:dyDescent="0.25">
      <c r="A225" s="48"/>
      <c r="B225" s="48"/>
      <c r="C225" s="48"/>
      <c r="D225" s="48"/>
      <c r="E225" s="48"/>
      <c r="F225" s="48"/>
      <c r="G225" s="48"/>
      <c r="H225" s="48"/>
      <c r="I225" s="49"/>
      <c r="J225" s="50"/>
      <c r="K225" s="50"/>
      <c r="L225" s="51"/>
      <c r="M225" s="51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x14ac:dyDescent="0.25">
      <c r="A226" s="48"/>
      <c r="B226" s="48"/>
      <c r="C226" s="48"/>
      <c r="D226" s="48"/>
      <c r="E226" s="48"/>
      <c r="F226" s="48"/>
      <c r="G226" s="48"/>
      <c r="H226" s="48"/>
      <c r="I226" s="49"/>
      <c r="J226" s="50"/>
      <c r="K226" s="50"/>
      <c r="L226" s="51"/>
      <c r="M226" s="51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x14ac:dyDescent="0.25">
      <c r="A227" s="48"/>
      <c r="B227" s="48"/>
      <c r="C227" s="48"/>
      <c r="D227" s="48"/>
      <c r="E227" s="48"/>
      <c r="F227" s="48"/>
      <c r="G227" s="48"/>
      <c r="H227" s="48"/>
      <c r="I227" s="49"/>
      <c r="J227" s="50"/>
      <c r="K227" s="50"/>
      <c r="L227" s="51"/>
      <c r="M227" s="51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x14ac:dyDescent="0.25">
      <c r="A228" s="48"/>
      <c r="B228" s="48"/>
      <c r="C228" s="48"/>
      <c r="D228" s="48"/>
      <c r="E228" s="48"/>
      <c r="F228" s="48"/>
      <c r="G228" s="48"/>
      <c r="H228" s="48"/>
      <c r="I228" s="49"/>
      <c r="J228" s="50"/>
      <c r="K228" s="50"/>
      <c r="L228" s="51"/>
      <c r="M228" s="51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x14ac:dyDescent="0.25">
      <c r="A229" s="48"/>
      <c r="B229" s="48"/>
      <c r="C229" s="48"/>
      <c r="D229" s="48"/>
      <c r="E229" s="48"/>
      <c r="F229" s="48"/>
      <c r="G229" s="48"/>
      <c r="H229" s="48"/>
      <c r="I229" s="49"/>
      <c r="J229" s="50"/>
      <c r="K229" s="50"/>
      <c r="L229" s="51"/>
      <c r="M229" s="51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x14ac:dyDescent="0.25">
      <c r="A230" s="48"/>
      <c r="B230" s="48"/>
      <c r="C230" s="48"/>
      <c r="D230" s="48"/>
      <c r="E230" s="48"/>
      <c r="F230" s="48"/>
      <c r="G230" s="48"/>
      <c r="H230" s="48"/>
      <c r="I230" s="49"/>
      <c r="J230" s="50"/>
      <c r="K230" s="50"/>
      <c r="L230" s="51"/>
      <c r="M230" s="51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x14ac:dyDescent="0.25">
      <c r="A231" s="48"/>
      <c r="B231" s="48"/>
      <c r="C231" s="48"/>
      <c r="D231" s="48"/>
      <c r="E231" s="48"/>
      <c r="F231" s="48"/>
      <c r="G231" s="48"/>
      <c r="H231" s="48"/>
      <c r="I231" s="49"/>
      <c r="J231" s="50"/>
      <c r="K231" s="50"/>
      <c r="L231" s="51"/>
      <c r="M231" s="51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x14ac:dyDescent="0.25">
      <c r="A232" s="48"/>
      <c r="B232" s="48"/>
      <c r="C232" s="48"/>
      <c r="D232" s="48"/>
      <c r="E232" s="48"/>
      <c r="F232" s="48"/>
      <c r="G232" s="48"/>
      <c r="H232" s="48"/>
      <c r="I232" s="49"/>
      <c r="J232" s="50"/>
      <c r="K232" s="50"/>
      <c r="L232" s="51"/>
      <c r="M232" s="51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x14ac:dyDescent="0.25">
      <c r="A233" s="48"/>
      <c r="B233" s="48"/>
      <c r="C233" s="48"/>
      <c r="D233" s="48"/>
      <c r="E233" s="48"/>
      <c r="F233" s="48"/>
      <c r="G233" s="48"/>
      <c r="H233" s="48"/>
      <c r="I233" s="49"/>
      <c r="J233" s="50"/>
      <c r="K233" s="50"/>
      <c r="L233" s="51"/>
      <c r="M233" s="51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x14ac:dyDescent="0.25">
      <c r="A234" s="48"/>
      <c r="B234" s="48"/>
      <c r="C234" s="48"/>
      <c r="D234" s="48"/>
      <c r="E234" s="48"/>
      <c r="F234" s="48"/>
      <c r="G234" s="48"/>
      <c r="H234" s="48"/>
      <c r="I234" s="49"/>
      <c r="J234" s="50"/>
      <c r="K234" s="50"/>
      <c r="L234" s="51"/>
      <c r="M234" s="51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x14ac:dyDescent="0.25">
      <c r="A235" s="48"/>
      <c r="B235" s="48"/>
      <c r="C235" s="48"/>
      <c r="D235" s="48"/>
      <c r="E235" s="48"/>
      <c r="F235" s="48"/>
      <c r="G235" s="48"/>
      <c r="H235" s="48"/>
      <c r="I235" s="49"/>
      <c r="J235" s="50"/>
      <c r="K235" s="50"/>
      <c r="L235" s="51"/>
      <c r="M235" s="51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x14ac:dyDescent="0.25">
      <c r="A236" s="48"/>
      <c r="B236" s="48"/>
      <c r="C236" s="48"/>
      <c r="D236" s="48"/>
      <c r="E236" s="48"/>
      <c r="F236" s="48"/>
      <c r="G236" s="48"/>
      <c r="H236" s="48"/>
      <c r="I236" s="49"/>
      <c r="J236" s="50"/>
      <c r="K236" s="50"/>
      <c r="L236" s="51"/>
      <c r="M236" s="51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x14ac:dyDescent="0.25">
      <c r="A237" s="48"/>
      <c r="B237" s="48"/>
      <c r="C237" s="48"/>
      <c r="D237" s="48"/>
      <c r="E237" s="48"/>
      <c r="F237" s="48"/>
      <c r="G237" s="48"/>
      <c r="H237" s="48"/>
      <c r="I237" s="49"/>
      <c r="J237" s="50"/>
      <c r="K237" s="50"/>
      <c r="L237" s="51"/>
      <c r="M237" s="51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x14ac:dyDescent="0.25">
      <c r="A238" s="48"/>
      <c r="B238" s="48"/>
      <c r="C238" s="48"/>
      <c r="D238" s="48"/>
      <c r="E238" s="48"/>
      <c r="F238" s="48"/>
      <c r="G238" s="48"/>
      <c r="H238" s="48"/>
      <c r="I238" s="49"/>
      <c r="J238" s="50"/>
      <c r="K238" s="50"/>
      <c r="L238" s="51"/>
      <c r="M238" s="51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x14ac:dyDescent="0.25">
      <c r="A239" s="48"/>
      <c r="B239" s="48"/>
      <c r="C239" s="48"/>
      <c r="D239" s="48"/>
      <c r="E239" s="48"/>
      <c r="F239" s="48"/>
      <c r="G239" s="48"/>
      <c r="H239" s="48"/>
      <c r="I239" s="49"/>
      <c r="J239" s="50"/>
      <c r="K239" s="50"/>
      <c r="L239" s="51"/>
      <c r="M239" s="51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x14ac:dyDescent="0.25">
      <c r="A240" s="48"/>
      <c r="B240" s="48"/>
      <c r="C240" s="48"/>
      <c r="D240" s="48"/>
      <c r="E240" s="48"/>
      <c r="F240" s="48"/>
      <c r="G240" s="48"/>
      <c r="H240" s="48"/>
      <c r="I240" s="49"/>
      <c r="J240" s="50"/>
      <c r="K240" s="50"/>
      <c r="L240" s="51"/>
      <c r="M240" s="51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x14ac:dyDescent="0.25">
      <c r="A241" s="48"/>
      <c r="B241" s="48"/>
      <c r="C241" s="48"/>
      <c r="D241" s="48"/>
      <c r="E241" s="48"/>
      <c r="F241" s="48"/>
      <c r="G241" s="48"/>
      <c r="H241" s="48"/>
      <c r="I241" s="49"/>
      <c r="J241" s="50"/>
      <c r="K241" s="50"/>
      <c r="L241" s="51"/>
      <c r="M241" s="51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x14ac:dyDescent="0.25">
      <c r="A242" s="48"/>
      <c r="B242" s="48"/>
      <c r="C242" s="48"/>
      <c r="D242" s="48"/>
      <c r="E242" s="48"/>
      <c r="F242" s="48"/>
      <c r="G242" s="48"/>
      <c r="H242" s="48"/>
      <c r="I242" s="49"/>
      <c r="J242" s="50"/>
      <c r="K242" s="50"/>
      <c r="L242" s="51"/>
      <c r="M242" s="51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x14ac:dyDescent="0.25">
      <c r="A243" s="48"/>
      <c r="B243" s="48"/>
      <c r="C243" s="48"/>
      <c r="D243" s="48"/>
      <c r="E243" s="48"/>
      <c r="F243" s="48"/>
      <c r="G243" s="48"/>
      <c r="H243" s="48"/>
      <c r="I243" s="49"/>
      <c r="J243" s="50"/>
      <c r="K243" s="50"/>
      <c r="L243" s="51"/>
      <c r="M243" s="51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x14ac:dyDescent="0.25">
      <c r="A244" s="48"/>
      <c r="B244" s="48"/>
      <c r="C244" s="48"/>
      <c r="D244" s="48"/>
      <c r="E244" s="48"/>
      <c r="F244" s="48"/>
      <c r="G244" s="48"/>
      <c r="H244" s="48"/>
      <c r="I244" s="49"/>
      <c r="J244" s="50"/>
      <c r="K244" s="50"/>
      <c r="L244" s="51"/>
      <c r="M244" s="51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x14ac:dyDescent="0.25">
      <c r="A245" s="48"/>
      <c r="B245" s="48"/>
      <c r="C245" s="48"/>
      <c r="D245" s="48"/>
      <c r="E245" s="48"/>
      <c r="F245" s="48"/>
      <c r="G245" s="48"/>
      <c r="H245" s="48"/>
      <c r="I245" s="49"/>
      <c r="J245" s="50"/>
      <c r="K245" s="50"/>
      <c r="L245" s="51"/>
      <c r="M245" s="51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x14ac:dyDescent="0.25">
      <c r="A246" s="48"/>
      <c r="B246" s="48"/>
      <c r="C246" s="48"/>
      <c r="D246" s="48"/>
      <c r="E246" s="48"/>
      <c r="F246" s="48"/>
      <c r="G246" s="48"/>
      <c r="H246" s="48"/>
      <c r="I246" s="49"/>
      <c r="J246" s="50"/>
      <c r="K246" s="50"/>
      <c r="L246" s="51"/>
      <c r="M246" s="51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x14ac:dyDescent="0.25">
      <c r="A247" s="48"/>
      <c r="B247" s="48"/>
      <c r="C247" s="48"/>
      <c r="D247" s="48"/>
      <c r="E247" s="48"/>
      <c r="F247" s="48"/>
      <c r="G247" s="48"/>
      <c r="H247" s="48"/>
      <c r="I247" s="49"/>
      <c r="J247" s="50"/>
      <c r="K247" s="50"/>
      <c r="L247" s="51"/>
      <c r="M247" s="51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x14ac:dyDescent="0.25">
      <c r="A248" s="48"/>
      <c r="B248" s="48"/>
      <c r="C248" s="48"/>
      <c r="D248" s="48"/>
      <c r="E248" s="48"/>
      <c r="F248" s="48"/>
      <c r="G248" s="48"/>
      <c r="H248" s="48"/>
      <c r="I248" s="49"/>
      <c r="J248" s="50"/>
      <c r="K248" s="50"/>
      <c r="L248" s="51"/>
      <c r="M248" s="51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x14ac:dyDescent="0.25">
      <c r="A249" s="48"/>
      <c r="B249" s="48"/>
      <c r="C249" s="48"/>
      <c r="D249" s="48"/>
      <c r="E249" s="48"/>
      <c r="F249" s="48"/>
      <c r="G249" s="48"/>
      <c r="H249" s="48"/>
      <c r="I249" s="49"/>
      <c r="J249" s="50"/>
      <c r="K249" s="50"/>
      <c r="L249" s="51"/>
      <c r="M249" s="51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x14ac:dyDescent="0.25">
      <c r="A250" s="48"/>
      <c r="B250" s="48"/>
      <c r="C250" s="48"/>
      <c r="D250" s="48"/>
      <c r="E250" s="48"/>
      <c r="F250" s="48"/>
      <c r="G250" s="48"/>
      <c r="H250" s="48"/>
      <c r="I250" s="49"/>
      <c r="J250" s="50"/>
      <c r="K250" s="50"/>
      <c r="L250" s="51"/>
      <c r="M250" s="51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x14ac:dyDescent="0.25">
      <c r="A251" s="48"/>
      <c r="B251" s="48"/>
      <c r="C251" s="48"/>
      <c r="D251" s="48"/>
      <c r="E251" s="48"/>
      <c r="F251" s="48"/>
      <c r="G251" s="48"/>
      <c r="H251" s="48"/>
      <c r="I251" s="49"/>
      <c r="J251" s="50"/>
      <c r="K251" s="50"/>
      <c r="L251" s="51"/>
      <c r="M251" s="51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x14ac:dyDescent="0.25">
      <c r="A252" s="48"/>
      <c r="B252" s="48"/>
      <c r="C252" s="48"/>
      <c r="D252" s="48"/>
      <c r="E252" s="48"/>
      <c r="F252" s="48"/>
      <c r="G252" s="48"/>
      <c r="H252" s="48"/>
      <c r="I252" s="49"/>
      <c r="J252" s="50"/>
      <c r="K252" s="50"/>
      <c r="L252" s="51"/>
      <c r="M252" s="51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x14ac:dyDescent="0.25">
      <c r="A253" s="48"/>
      <c r="B253" s="48"/>
      <c r="C253" s="48"/>
      <c r="D253" s="48"/>
      <c r="E253" s="48"/>
      <c r="F253" s="48"/>
      <c r="G253" s="48"/>
      <c r="H253" s="48"/>
      <c r="I253" s="49"/>
      <c r="J253" s="50"/>
      <c r="K253" s="50"/>
      <c r="L253" s="51"/>
      <c r="M253" s="51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x14ac:dyDescent="0.25">
      <c r="A254" s="48"/>
      <c r="B254" s="48"/>
      <c r="C254" s="48"/>
      <c r="D254" s="48"/>
      <c r="E254" s="48"/>
      <c r="F254" s="48"/>
      <c r="G254" s="48"/>
      <c r="H254" s="48"/>
      <c r="I254" s="49"/>
      <c r="J254" s="50"/>
      <c r="K254" s="50"/>
      <c r="L254" s="51"/>
      <c r="M254" s="51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x14ac:dyDescent="0.25">
      <c r="A255" s="48"/>
      <c r="B255" s="48"/>
      <c r="C255" s="48"/>
      <c r="D255" s="48"/>
      <c r="E255" s="48"/>
      <c r="F255" s="48"/>
      <c r="G255" s="48"/>
      <c r="H255" s="48"/>
      <c r="I255" s="49"/>
      <c r="J255" s="50"/>
      <c r="K255" s="50"/>
      <c r="L255" s="51"/>
      <c r="M255" s="51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x14ac:dyDescent="0.25">
      <c r="A256" s="48"/>
      <c r="B256" s="48"/>
      <c r="C256" s="48"/>
      <c r="D256" s="48"/>
      <c r="E256" s="48"/>
      <c r="F256" s="48"/>
      <c r="G256" s="48"/>
      <c r="H256" s="48"/>
      <c r="I256" s="49"/>
      <c r="J256" s="50"/>
      <c r="K256" s="50"/>
      <c r="L256" s="51"/>
      <c r="M256" s="51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x14ac:dyDescent="0.25">
      <c r="A257" s="48"/>
      <c r="B257" s="48"/>
      <c r="C257" s="48"/>
      <c r="D257" s="48"/>
      <c r="E257" s="48"/>
      <c r="F257" s="48"/>
      <c r="G257" s="48"/>
      <c r="H257" s="48"/>
      <c r="I257" s="49"/>
      <c r="J257" s="50"/>
      <c r="K257" s="50"/>
      <c r="L257" s="51"/>
      <c r="M257" s="51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x14ac:dyDescent="0.25">
      <c r="A258" s="48"/>
      <c r="B258" s="48"/>
      <c r="C258" s="48"/>
      <c r="D258" s="48"/>
      <c r="E258" s="48"/>
      <c r="F258" s="48"/>
      <c r="G258" s="48"/>
      <c r="H258" s="48"/>
      <c r="I258" s="49"/>
      <c r="J258" s="50"/>
      <c r="K258" s="50"/>
      <c r="L258" s="51"/>
      <c r="M258" s="51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x14ac:dyDescent="0.25">
      <c r="A259" s="48"/>
      <c r="B259" s="48"/>
      <c r="C259" s="48"/>
      <c r="D259" s="48"/>
      <c r="E259" s="48"/>
      <c r="F259" s="48"/>
      <c r="G259" s="48"/>
      <c r="H259" s="48"/>
      <c r="I259" s="49"/>
      <c r="J259" s="50"/>
      <c r="K259" s="50"/>
      <c r="L259" s="51"/>
      <c r="M259" s="51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x14ac:dyDescent="0.25">
      <c r="A260" s="48"/>
      <c r="B260" s="48"/>
      <c r="C260" s="48"/>
      <c r="D260" s="48"/>
      <c r="E260" s="48"/>
      <c r="F260" s="48"/>
      <c r="G260" s="48"/>
      <c r="H260" s="48"/>
      <c r="I260" s="49"/>
      <c r="J260" s="50"/>
      <c r="K260" s="50"/>
      <c r="L260" s="51"/>
      <c r="M260" s="51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x14ac:dyDescent="0.25">
      <c r="A261" s="48"/>
      <c r="B261" s="48"/>
      <c r="C261" s="48"/>
      <c r="D261" s="48"/>
      <c r="E261" s="48"/>
      <c r="F261" s="48"/>
      <c r="G261" s="48"/>
      <c r="H261" s="48"/>
      <c r="I261" s="49"/>
      <c r="J261" s="50"/>
      <c r="K261" s="50"/>
      <c r="L261" s="51"/>
      <c r="M261" s="51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x14ac:dyDescent="0.25">
      <c r="A262" s="48"/>
      <c r="B262" s="48"/>
      <c r="C262" s="48"/>
      <c r="D262" s="48"/>
      <c r="E262" s="48"/>
      <c r="F262" s="48"/>
      <c r="G262" s="48"/>
      <c r="H262" s="48"/>
      <c r="I262" s="49"/>
      <c r="J262" s="50"/>
      <c r="K262" s="50"/>
      <c r="L262" s="51"/>
      <c r="M262" s="51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x14ac:dyDescent="0.25">
      <c r="A263" s="48"/>
      <c r="B263" s="48"/>
      <c r="C263" s="48"/>
      <c r="D263" s="48"/>
      <c r="E263" s="48"/>
      <c r="F263" s="48"/>
      <c r="G263" s="48"/>
      <c r="H263" s="48"/>
      <c r="I263" s="49"/>
      <c r="J263" s="50"/>
      <c r="K263" s="50"/>
      <c r="L263" s="51"/>
      <c r="M263" s="51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x14ac:dyDescent="0.25">
      <c r="A264" s="48"/>
      <c r="B264" s="48"/>
      <c r="C264" s="48"/>
      <c r="D264" s="48"/>
      <c r="E264" s="48"/>
      <c r="F264" s="48"/>
      <c r="G264" s="48"/>
      <c r="H264" s="48"/>
      <c r="I264" s="49"/>
      <c r="J264" s="50"/>
      <c r="K264" s="50"/>
      <c r="L264" s="51"/>
      <c r="M264" s="51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x14ac:dyDescent="0.25">
      <c r="A265" s="48"/>
      <c r="B265" s="48"/>
      <c r="C265" s="48"/>
      <c r="D265" s="48"/>
      <c r="E265" s="48"/>
      <c r="F265" s="48"/>
      <c r="G265" s="48"/>
      <c r="H265" s="48"/>
      <c r="I265" s="49"/>
      <c r="J265" s="50"/>
      <c r="K265" s="50"/>
      <c r="L265" s="51"/>
      <c r="M265" s="51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x14ac:dyDescent="0.25">
      <c r="A266" s="48"/>
      <c r="B266" s="48"/>
      <c r="C266" s="48"/>
      <c r="D266" s="48"/>
      <c r="E266" s="48"/>
      <c r="F266" s="48"/>
      <c r="G266" s="48"/>
      <c r="H266" s="48"/>
      <c r="I266" s="49"/>
      <c r="J266" s="50"/>
      <c r="K266" s="50"/>
      <c r="L266" s="51"/>
      <c r="M266" s="51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x14ac:dyDescent="0.25">
      <c r="A267" s="48"/>
      <c r="B267" s="48"/>
      <c r="C267" s="48"/>
      <c r="D267" s="48"/>
      <c r="E267" s="48"/>
      <c r="F267" s="48"/>
      <c r="G267" s="48"/>
      <c r="H267" s="48"/>
      <c r="I267" s="49"/>
      <c r="J267" s="50"/>
      <c r="K267" s="50"/>
      <c r="L267" s="51"/>
      <c r="M267" s="51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x14ac:dyDescent="0.25">
      <c r="A268" s="48"/>
      <c r="B268" s="48"/>
      <c r="C268" s="48"/>
      <c r="D268" s="48"/>
      <c r="E268" s="48"/>
      <c r="F268" s="48"/>
      <c r="G268" s="48"/>
      <c r="H268" s="48"/>
      <c r="I268" s="49"/>
      <c r="J268" s="50"/>
      <c r="K268" s="50"/>
      <c r="L268" s="51"/>
      <c r="M268" s="51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x14ac:dyDescent="0.25">
      <c r="A269" s="48"/>
      <c r="B269" s="48"/>
      <c r="C269" s="48"/>
      <c r="D269" s="48"/>
      <c r="E269" s="48"/>
      <c r="F269" s="48"/>
      <c r="G269" s="48"/>
      <c r="H269" s="48"/>
      <c r="I269" s="49"/>
      <c r="J269" s="50"/>
      <c r="K269" s="50"/>
      <c r="L269" s="51"/>
      <c r="M269" s="51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x14ac:dyDescent="0.25">
      <c r="A270" s="48"/>
      <c r="B270" s="48"/>
      <c r="C270" s="48"/>
      <c r="D270" s="48"/>
      <c r="E270" s="48"/>
      <c r="F270" s="48"/>
      <c r="G270" s="48"/>
      <c r="H270" s="48"/>
      <c r="I270" s="49"/>
      <c r="J270" s="50"/>
      <c r="K270" s="50"/>
      <c r="L270" s="51"/>
      <c r="M270" s="51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x14ac:dyDescent="0.25">
      <c r="A271" s="48"/>
      <c r="B271" s="48"/>
      <c r="C271" s="48"/>
      <c r="D271" s="48"/>
      <c r="E271" s="48"/>
      <c r="F271" s="48"/>
      <c r="G271" s="48"/>
      <c r="H271" s="48"/>
      <c r="I271" s="49"/>
      <c r="J271" s="50"/>
      <c r="K271" s="50"/>
      <c r="L271" s="51"/>
      <c r="M271" s="51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x14ac:dyDescent="0.25">
      <c r="A272" s="48"/>
      <c r="B272" s="48"/>
      <c r="C272" s="48"/>
      <c r="D272" s="48"/>
      <c r="E272" s="48"/>
      <c r="F272" s="48"/>
      <c r="G272" s="48"/>
      <c r="H272" s="48"/>
      <c r="I272" s="49"/>
      <c r="J272" s="50"/>
      <c r="K272" s="50"/>
      <c r="L272" s="51"/>
      <c r="M272" s="51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x14ac:dyDescent="0.25">
      <c r="A273" s="48"/>
      <c r="B273" s="48"/>
      <c r="C273" s="48"/>
      <c r="D273" s="48"/>
      <c r="E273" s="48"/>
      <c r="F273" s="48"/>
      <c r="G273" s="48"/>
      <c r="H273" s="48"/>
      <c r="I273" s="49"/>
      <c r="J273" s="50"/>
      <c r="K273" s="50"/>
      <c r="L273" s="51"/>
      <c r="M273" s="51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x14ac:dyDescent="0.25">
      <c r="A274" s="48"/>
      <c r="B274" s="48"/>
      <c r="C274" s="48"/>
      <c r="D274" s="48"/>
      <c r="E274" s="48"/>
      <c r="F274" s="48"/>
      <c r="G274" s="48"/>
      <c r="H274" s="48"/>
      <c r="I274" s="49"/>
      <c r="J274" s="50"/>
      <c r="K274" s="50"/>
      <c r="L274" s="51"/>
      <c r="M274" s="51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x14ac:dyDescent="0.25">
      <c r="A275" s="48"/>
      <c r="B275" s="48"/>
      <c r="C275" s="48"/>
      <c r="D275" s="48"/>
      <c r="E275" s="48"/>
      <c r="F275" s="48"/>
      <c r="G275" s="48"/>
      <c r="H275" s="48"/>
      <c r="I275" s="49"/>
      <c r="J275" s="50"/>
      <c r="K275" s="50"/>
      <c r="L275" s="51"/>
      <c r="M275" s="51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x14ac:dyDescent="0.25">
      <c r="A276" s="48"/>
      <c r="B276" s="48"/>
      <c r="C276" s="48"/>
      <c r="D276" s="48"/>
      <c r="E276" s="48"/>
      <c r="F276" s="48"/>
      <c r="G276" s="48"/>
      <c r="H276" s="48"/>
      <c r="I276" s="49"/>
      <c r="J276" s="50"/>
      <c r="K276" s="50"/>
      <c r="L276" s="51"/>
      <c r="M276" s="51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x14ac:dyDescent="0.25">
      <c r="A277" s="48"/>
      <c r="B277" s="48"/>
      <c r="C277" s="48"/>
      <c r="D277" s="48"/>
      <c r="E277" s="48"/>
      <c r="F277" s="48"/>
      <c r="G277" s="48"/>
      <c r="H277" s="48"/>
      <c r="I277" s="49"/>
      <c r="J277" s="50"/>
      <c r="K277" s="50"/>
      <c r="L277" s="51"/>
      <c r="M277" s="51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x14ac:dyDescent="0.25">
      <c r="A278" s="48"/>
      <c r="B278" s="48"/>
      <c r="C278" s="48"/>
      <c r="D278" s="48"/>
      <c r="E278" s="48"/>
      <c r="F278" s="48"/>
      <c r="G278" s="48"/>
      <c r="H278" s="48"/>
      <c r="I278" s="49"/>
      <c r="J278" s="50"/>
      <c r="K278" s="50"/>
      <c r="L278" s="51"/>
      <c r="M278" s="51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x14ac:dyDescent="0.25">
      <c r="A279" s="48"/>
      <c r="B279" s="48"/>
      <c r="C279" s="48"/>
      <c r="D279" s="48"/>
      <c r="E279" s="48"/>
      <c r="F279" s="48"/>
      <c r="G279" s="48"/>
      <c r="H279" s="48"/>
      <c r="I279" s="49"/>
      <c r="J279" s="50"/>
      <c r="K279" s="50"/>
      <c r="L279" s="51"/>
      <c r="M279" s="51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x14ac:dyDescent="0.25">
      <c r="A280" s="48"/>
      <c r="B280" s="48"/>
      <c r="C280" s="48"/>
      <c r="D280" s="48"/>
      <c r="E280" s="48"/>
      <c r="F280" s="48"/>
      <c r="G280" s="48"/>
      <c r="H280" s="48"/>
      <c r="I280" s="49"/>
      <c r="J280" s="50"/>
      <c r="K280" s="50"/>
      <c r="L280" s="51"/>
      <c r="M280" s="51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x14ac:dyDescent="0.25">
      <c r="A281" s="48"/>
      <c r="B281" s="48"/>
      <c r="C281" s="48"/>
      <c r="D281" s="48"/>
      <c r="E281" s="48"/>
      <c r="F281" s="48"/>
      <c r="G281" s="48"/>
      <c r="H281" s="48"/>
      <c r="I281" s="49"/>
      <c r="J281" s="50"/>
      <c r="K281" s="50"/>
      <c r="L281" s="51"/>
      <c r="M281" s="51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x14ac:dyDescent="0.25">
      <c r="A282" s="48"/>
      <c r="B282" s="48"/>
      <c r="C282" s="48"/>
      <c r="D282" s="48"/>
      <c r="E282" s="48"/>
      <c r="F282" s="48"/>
      <c r="G282" s="48"/>
      <c r="H282" s="48"/>
      <c r="I282" s="49"/>
      <c r="J282" s="50"/>
      <c r="K282" s="50"/>
      <c r="L282" s="51"/>
      <c r="M282" s="51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x14ac:dyDescent="0.25">
      <c r="A283" s="48"/>
      <c r="B283" s="48"/>
      <c r="C283" s="48"/>
      <c r="D283" s="48"/>
      <c r="E283" s="48"/>
      <c r="F283" s="48"/>
      <c r="G283" s="48"/>
      <c r="H283" s="48"/>
      <c r="I283" s="49"/>
      <c r="J283" s="50"/>
      <c r="K283" s="50"/>
      <c r="L283" s="51"/>
      <c r="M283" s="51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x14ac:dyDescent="0.25">
      <c r="A284" s="48"/>
      <c r="B284" s="48"/>
      <c r="C284" s="48"/>
      <c r="D284" s="48"/>
      <c r="E284" s="48"/>
      <c r="F284" s="48"/>
      <c r="G284" s="48"/>
      <c r="H284" s="48"/>
      <c r="I284" s="49"/>
      <c r="J284" s="50"/>
      <c r="K284" s="50"/>
      <c r="L284" s="51"/>
      <c r="M284" s="51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x14ac:dyDescent="0.25">
      <c r="A285" s="48"/>
      <c r="B285" s="48"/>
      <c r="C285" s="48"/>
      <c r="D285" s="48"/>
      <c r="E285" s="48"/>
      <c r="F285" s="48"/>
      <c r="G285" s="48"/>
      <c r="H285" s="48"/>
      <c r="I285" s="49"/>
      <c r="J285" s="50"/>
      <c r="K285" s="50"/>
      <c r="L285" s="51"/>
      <c r="M285" s="51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x14ac:dyDescent="0.25">
      <c r="A286" s="48"/>
      <c r="B286" s="48"/>
      <c r="C286" s="48"/>
      <c r="D286" s="48"/>
      <c r="E286" s="48"/>
      <c r="F286" s="48"/>
      <c r="G286" s="48"/>
      <c r="H286" s="48"/>
      <c r="I286" s="49"/>
      <c r="J286" s="50"/>
      <c r="K286" s="50"/>
      <c r="L286" s="51"/>
      <c r="M286" s="51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x14ac:dyDescent="0.25">
      <c r="A287" s="48"/>
      <c r="B287" s="48"/>
      <c r="C287" s="48"/>
      <c r="D287" s="48"/>
      <c r="E287" s="48"/>
      <c r="F287" s="48"/>
      <c r="G287" s="48"/>
      <c r="H287" s="48"/>
      <c r="I287" s="49"/>
      <c r="J287" s="50"/>
      <c r="K287" s="50"/>
      <c r="L287" s="51"/>
      <c r="M287" s="51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x14ac:dyDescent="0.25">
      <c r="A288" s="48"/>
      <c r="B288" s="48"/>
      <c r="C288" s="48"/>
      <c r="D288" s="48"/>
      <c r="E288" s="48"/>
      <c r="F288" s="48"/>
      <c r="G288" s="48"/>
      <c r="H288" s="48"/>
      <c r="I288" s="49"/>
      <c r="J288" s="50"/>
      <c r="K288" s="50"/>
      <c r="L288" s="51"/>
      <c r="M288" s="51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x14ac:dyDescent="0.25">
      <c r="A289" s="48"/>
      <c r="B289" s="48"/>
      <c r="C289" s="48"/>
      <c r="D289" s="48"/>
      <c r="E289" s="48"/>
      <c r="F289" s="48"/>
      <c r="G289" s="48"/>
      <c r="H289" s="48"/>
      <c r="I289" s="49"/>
      <c r="J289" s="50"/>
      <c r="K289" s="50"/>
      <c r="L289" s="51"/>
      <c r="M289" s="51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x14ac:dyDescent="0.25">
      <c r="A290" s="48"/>
      <c r="B290" s="48"/>
      <c r="C290" s="48"/>
      <c r="D290" s="48"/>
      <c r="E290" s="48"/>
      <c r="F290" s="48"/>
      <c r="G290" s="48"/>
      <c r="H290" s="48"/>
      <c r="I290" s="49"/>
      <c r="J290" s="50"/>
      <c r="K290" s="50"/>
      <c r="L290" s="51"/>
      <c r="M290" s="51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x14ac:dyDescent="0.25">
      <c r="A291" s="48"/>
      <c r="B291" s="48"/>
      <c r="C291" s="48"/>
      <c r="D291" s="48"/>
      <c r="E291" s="48"/>
      <c r="F291" s="48"/>
      <c r="G291" s="48"/>
      <c r="H291" s="48"/>
      <c r="I291" s="49"/>
      <c r="J291" s="50"/>
      <c r="K291" s="50"/>
      <c r="L291" s="51"/>
      <c r="M291" s="51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x14ac:dyDescent="0.25">
      <c r="A292" s="48"/>
      <c r="B292" s="48"/>
      <c r="C292" s="48"/>
      <c r="D292" s="48"/>
      <c r="E292" s="48"/>
      <c r="F292" s="48"/>
      <c r="G292" s="48"/>
      <c r="H292" s="48"/>
      <c r="I292" s="49"/>
      <c r="J292" s="50"/>
      <c r="K292" s="50"/>
      <c r="L292" s="51"/>
      <c r="M292" s="51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x14ac:dyDescent="0.25">
      <c r="A293" s="48"/>
      <c r="B293" s="48"/>
      <c r="C293" s="48"/>
      <c r="D293" s="48"/>
      <c r="E293" s="48"/>
      <c r="F293" s="48"/>
      <c r="G293" s="48"/>
      <c r="H293" s="48"/>
      <c r="I293" s="49"/>
      <c r="J293" s="50"/>
      <c r="K293" s="50"/>
      <c r="L293" s="51"/>
      <c r="M293" s="51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x14ac:dyDescent="0.25">
      <c r="A294" s="48"/>
      <c r="B294" s="48"/>
      <c r="C294" s="48"/>
      <c r="D294" s="48"/>
      <c r="E294" s="48"/>
      <c r="F294" s="48"/>
      <c r="G294" s="48"/>
      <c r="H294" s="48"/>
      <c r="I294" s="49"/>
      <c r="J294" s="50"/>
      <c r="K294" s="50"/>
      <c r="L294" s="51"/>
      <c r="M294" s="51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x14ac:dyDescent="0.25">
      <c r="A295" s="48"/>
      <c r="B295" s="48"/>
      <c r="C295" s="48"/>
      <c r="D295" s="48"/>
      <c r="E295" s="48"/>
      <c r="F295" s="48"/>
      <c r="G295" s="48"/>
      <c r="H295" s="48"/>
      <c r="I295" s="49"/>
      <c r="J295" s="50"/>
      <c r="K295" s="50"/>
      <c r="L295" s="51"/>
      <c r="M295" s="51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x14ac:dyDescent="0.25">
      <c r="A296" s="48"/>
      <c r="B296" s="48"/>
      <c r="C296" s="48"/>
      <c r="D296" s="48"/>
      <c r="E296" s="48"/>
      <c r="F296" s="48"/>
      <c r="G296" s="48"/>
      <c r="H296" s="48"/>
      <c r="I296" s="49"/>
      <c r="J296" s="50"/>
      <c r="K296" s="50"/>
      <c r="L296" s="51"/>
      <c r="M296" s="51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x14ac:dyDescent="0.25">
      <c r="A297" s="48"/>
      <c r="B297" s="48"/>
      <c r="C297" s="48"/>
      <c r="D297" s="48"/>
      <c r="E297" s="48"/>
      <c r="F297" s="48"/>
      <c r="G297" s="48"/>
      <c r="H297" s="48"/>
      <c r="I297" s="49"/>
      <c r="J297" s="50"/>
      <c r="K297" s="50"/>
      <c r="L297" s="51"/>
      <c r="M297" s="51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x14ac:dyDescent="0.25">
      <c r="A298" s="48"/>
      <c r="B298" s="48"/>
      <c r="C298" s="48"/>
      <c r="D298" s="48"/>
      <c r="E298" s="48"/>
      <c r="F298" s="48"/>
      <c r="G298" s="48"/>
      <c r="H298" s="48"/>
      <c r="I298" s="49"/>
      <c r="J298" s="50"/>
      <c r="K298" s="50"/>
      <c r="L298" s="51"/>
      <c r="M298" s="51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x14ac:dyDescent="0.25">
      <c r="A299" s="48"/>
      <c r="B299" s="48"/>
      <c r="C299" s="48"/>
      <c r="D299" s="48"/>
      <c r="E299" s="48"/>
      <c r="F299" s="48"/>
      <c r="G299" s="48"/>
      <c r="H299" s="48"/>
      <c r="I299" s="49"/>
      <c r="J299" s="50"/>
      <c r="K299" s="50"/>
      <c r="L299" s="51"/>
      <c r="M299" s="51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x14ac:dyDescent="0.25">
      <c r="A300" s="48"/>
      <c r="B300" s="48"/>
      <c r="C300" s="48"/>
      <c r="D300" s="48"/>
      <c r="E300" s="48"/>
      <c r="F300" s="48"/>
      <c r="G300" s="48"/>
      <c r="H300" s="48"/>
      <c r="I300" s="49"/>
      <c r="J300" s="50"/>
      <c r="K300" s="50"/>
      <c r="L300" s="51"/>
      <c r="M300" s="51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x14ac:dyDescent="0.25">
      <c r="A301" s="48"/>
      <c r="B301" s="48"/>
      <c r="C301" s="48"/>
      <c r="D301" s="48"/>
      <c r="E301" s="48"/>
      <c r="F301" s="48"/>
      <c r="G301" s="48"/>
      <c r="H301" s="48"/>
      <c r="I301" s="49"/>
      <c r="J301" s="50"/>
      <c r="K301" s="50"/>
      <c r="L301" s="51"/>
      <c r="M301" s="51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x14ac:dyDescent="0.25">
      <c r="A302" s="48"/>
      <c r="B302" s="48"/>
      <c r="C302" s="48"/>
      <c r="D302" s="48"/>
      <c r="E302" s="48"/>
      <c r="F302" s="48"/>
      <c r="G302" s="48"/>
      <c r="H302" s="48"/>
      <c r="I302" s="49"/>
      <c r="J302" s="50"/>
      <c r="K302" s="50"/>
      <c r="L302" s="51"/>
      <c r="M302" s="51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x14ac:dyDescent="0.25">
      <c r="A303" s="48"/>
      <c r="B303" s="48"/>
      <c r="C303" s="48"/>
      <c r="D303" s="48"/>
      <c r="E303" s="48"/>
      <c r="F303" s="48"/>
      <c r="G303" s="48"/>
      <c r="H303" s="48"/>
      <c r="I303" s="49"/>
      <c r="J303" s="50"/>
      <c r="K303" s="50"/>
      <c r="L303" s="51"/>
      <c r="M303" s="51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x14ac:dyDescent="0.25">
      <c r="A304" s="48"/>
      <c r="B304" s="48"/>
      <c r="C304" s="48"/>
      <c r="D304" s="48"/>
      <c r="E304" s="48"/>
      <c r="F304" s="48"/>
      <c r="G304" s="48"/>
      <c r="H304" s="48"/>
      <c r="I304" s="49"/>
      <c r="J304" s="50"/>
      <c r="K304" s="50"/>
      <c r="L304" s="51"/>
      <c r="M304" s="51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x14ac:dyDescent="0.25">
      <c r="A305" s="48"/>
      <c r="B305" s="48"/>
      <c r="C305" s="48"/>
      <c r="D305" s="48"/>
      <c r="E305" s="48"/>
      <c r="F305" s="48"/>
      <c r="G305" s="48"/>
      <c r="H305" s="48"/>
      <c r="I305" s="49"/>
      <c r="J305" s="50"/>
      <c r="K305" s="50"/>
      <c r="L305" s="51"/>
      <c r="M305" s="51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x14ac:dyDescent="0.25">
      <c r="A306" s="48"/>
      <c r="B306" s="48"/>
      <c r="C306" s="48"/>
      <c r="D306" s="48"/>
      <c r="E306" s="48"/>
      <c r="F306" s="48"/>
      <c r="G306" s="48"/>
      <c r="H306" s="48"/>
      <c r="I306" s="49"/>
      <c r="J306" s="50"/>
      <c r="K306" s="50"/>
      <c r="L306" s="51"/>
      <c r="M306" s="51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x14ac:dyDescent="0.25">
      <c r="A307" s="48"/>
      <c r="B307" s="48"/>
      <c r="C307" s="48"/>
      <c r="D307" s="48"/>
      <c r="E307" s="48"/>
      <c r="F307" s="48"/>
      <c r="G307" s="48"/>
      <c r="H307" s="48"/>
      <c r="I307" s="49"/>
      <c r="J307" s="50"/>
      <c r="K307" s="50"/>
      <c r="L307" s="51"/>
      <c r="M307" s="51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x14ac:dyDescent="0.25">
      <c r="A308" s="48"/>
      <c r="B308" s="48"/>
      <c r="C308" s="48"/>
      <c r="D308" s="48"/>
      <c r="E308" s="48"/>
      <c r="F308" s="48"/>
      <c r="G308" s="48"/>
      <c r="H308" s="48"/>
      <c r="I308" s="49"/>
      <c r="J308" s="50"/>
      <c r="K308" s="50"/>
      <c r="L308" s="51"/>
      <c r="M308" s="51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x14ac:dyDescent="0.25">
      <c r="A309" s="48"/>
      <c r="B309" s="48"/>
      <c r="C309" s="48"/>
      <c r="D309" s="48"/>
      <c r="E309" s="48"/>
      <c r="F309" s="48"/>
      <c r="G309" s="48"/>
      <c r="H309" s="48"/>
      <c r="I309" s="49"/>
      <c r="J309" s="50"/>
      <c r="K309" s="50"/>
      <c r="L309" s="51"/>
      <c r="M309" s="51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x14ac:dyDescent="0.25">
      <c r="A310" s="48"/>
      <c r="B310" s="48"/>
      <c r="C310" s="48"/>
      <c r="D310" s="48"/>
      <c r="E310" s="48"/>
      <c r="F310" s="48"/>
      <c r="G310" s="48"/>
      <c r="H310" s="48"/>
      <c r="I310" s="49"/>
      <c r="J310" s="50"/>
      <c r="K310" s="50"/>
      <c r="L310" s="51"/>
      <c r="M310" s="51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x14ac:dyDescent="0.25">
      <c r="A311" s="48"/>
      <c r="B311" s="48"/>
      <c r="C311" s="48"/>
      <c r="D311" s="48"/>
      <c r="E311" s="48"/>
      <c r="F311" s="48"/>
      <c r="G311" s="48"/>
      <c r="H311" s="48"/>
      <c r="I311" s="49"/>
      <c r="J311" s="50"/>
      <c r="K311" s="50"/>
      <c r="L311" s="51"/>
      <c r="M311" s="51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x14ac:dyDescent="0.25">
      <c r="A312" s="48"/>
      <c r="B312" s="48"/>
      <c r="C312" s="48"/>
      <c r="D312" s="48"/>
      <c r="E312" s="48"/>
      <c r="F312" s="48"/>
      <c r="G312" s="48"/>
      <c r="H312" s="48"/>
      <c r="I312" s="49"/>
      <c r="J312" s="50"/>
      <c r="K312" s="50"/>
      <c r="L312" s="51"/>
      <c r="M312" s="51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x14ac:dyDescent="0.25">
      <c r="A313" s="48"/>
      <c r="B313" s="48"/>
      <c r="C313" s="48"/>
      <c r="D313" s="48"/>
      <c r="E313" s="48"/>
      <c r="F313" s="48"/>
      <c r="G313" s="48"/>
      <c r="H313" s="48"/>
      <c r="I313" s="49"/>
      <c r="J313" s="50"/>
      <c r="K313" s="50"/>
      <c r="L313" s="51"/>
      <c r="M313" s="51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x14ac:dyDescent="0.25">
      <c r="A314" s="48"/>
      <c r="B314" s="48"/>
      <c r="C314" s="48"/>
      <c r="D314" s="48"/>
      <c r="E314" s="48"/>
      <c r="F314" s="48"/>
      <c r="G314" s="48"/>
      <c r="H314" s="48"/>
      <c r="I314" s="49"/>
      <c r="J314" s="50"/>
      <c r="K314" s="50"/>
      <c r="L314" s="51"/>
      <c r="M314" s="51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x14ac:dyDescent="0.25">
      <c r="A315" s="48"/>
      <c r="B315" s="48"/>
      <c r="C315" s="48"/>
      <c r="D315" s="48"/>
      <c r="E315" s="48"/>
      <c r="F315" s="48"/>
      <c r="G315" s="48"/>
      <c r="H315" s="48"/>
      <c r="I315" s="49"/>
      <c r="J315" s="50"/>
      <c r="K315" s="50"/>
      <c r="L315" s="51"/>
      <c r="M315" s="51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x14ac:dyDescent="0.25">
      <c r="A316" s="48"/>
      <c r="B316" s="48"/>
      <c r="C316" s="48"/>
      <c r="D316" s="48"/>
      <c r="E316" s="48"/>
      <c r="F316" s="48"/>
      <c r="G316" s="48"/>
      <c r="H316" s="48"/>
      <c r="I316" s="49"/>
      <c r="J316" s="50"/>
      <c r="K316" s="50"/>
      <c r="L316" s="51"/>
      <c r="M316" s="51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x14ac:dyDescent="0.25">
      <c r="A317" s="48"/>
      <c r="B317" s="48"/>
      <c r="C317" s="48"/>
      <c r="D317" s="48"/>
      <c r="E317" s="48"/>
      <c r="F317" s="48"/>
      <c r="G317" s="48"/>
      <c r="H317" s="48"/>
      <c r="I317" s="49"/>
      <c r="J317" s="50"/>
      <c r="K317" s="50"/>
      <c r="L317" s="51"/>
      <c r="M317" s="51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x14ac:dyDescent="0.25">
      <c r="A318" s="48"/>
      <c r="B318" s="48"/>
      <c r="C318" s="48"/>
      <c r="D318" s="48"/>
      <c r="E318" s="48"/>
      <c r="F318" s="48"/>
      <c r="G318" s="48"/>
      <c r="H318" s="48"/>
      <c r="I318" s="49"/>
      <c r="J318" s="50"/>
      <c r="K318" s="50"/>
      <c r="L318" s="51"/>
      <c r="M318" s="51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x14ac:dyDescent="0.25">
      <c r="A319" s="48"/>
      <c r="B319" s="48"/>
      <c r="C319" s="48"/>
      <c r="D319" s="48"/>
      <c r="E319" s="48"/>
      <c r="F319" s="48"/>
      <c r="G319" s="48"/>
      <c r="H319" s="48"/>
      <c r="I319" s="49"/>
      <c r="J319" s="50"/>
      <c r="K319" s="50"/>
      <c r="L319" s="51"/>
      <c r="M319" s="51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x14ac:dyDescent="0.25">
      <c r="A320" s="48"/>
      <c r="B320" s="48"/>
      <c r="C320" s="48"/>
      <c r="D320" s="48"/>
      <c r="E320" s="48"/>
      <c r="F320" s="48"/>
      <c r="G320" s="48"/>
      <c r="H320" s="48"/>
      <c r="I320" s="49"/>
      <c r="J320" s="50"/>
      <c r="K320" s="50"/>
      <c r="L320" s="51"/>
      <c r="M320" s="51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x14ac:dyDescent="0.25">
      <c r="A321" s="48"/>
      <c r="B321" s="48"/>
      <c r="C321" s="48"/>
      <c r="D321" s="48"/>
      <c r="E321" s="48"/>
      <c r="F321" s="48"/>
      <c r="G321" s="48"/>
      <c r="H321" s="48"/>
      <c r="I321" s="49"/>
      <c r="J321" s="50"/>
      <c r="K321" s="50"/>
      <c r="L321" s="51"/>
      <c r="M321" s="51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x14ac:dyDescent="0.25">
      <c r="A322" s="48"/>
      <c r="B322" s="48"/>
      <c r="C322" s="48"/>
      <c r="D322" s="48"/>
      <c r="E322" s="48"/>
      <c r="F322" s="48"/>
      <c r="G322" s="48"/>
      <c r="H322" s="48"/>
      <c r="I322" s="49"/>
      <c r="J322" s="50"/>
      <c r="K322" s="50"/>
      <c r="L322" s="51"/>
      <c r="M322" s="51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x14ac:dyDescent="0.25">
      <c r="A323" s="48"/>
      <c r="B323" s="48"/>
      <c r="C323" s="48"/>
      <c r="D323" s="48"/>
      <c r="E323" s="48"/>
      <c r="F323" s="48"/>
      <c r="G323" s="48"/>
      <c r="H323" s="48"/>
      <c r="I323" s="49"/>
      <c r="J323" s="50"/>
      <c r="K323" s="50"/>
      <c r="L323" s="51"/>
      <c r="M323" s="51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x14ac:dyDescent="0.25">
      <c r="A324" s="48"/>
      <c r="B324" s="48"/>
      <c r="C324" s="48"/>
      <c r="D324" s="48"/>
      <c r="E324" s="48"/>
      <c r="F324" s="48"/>
      <c r="G324" s="48"/>
      <c r="H324" s="48"/>
      <c r="I324" s="49"/>
      <c r="J324" s="50"/>
      <c r="K324" s="50"/>
      <c r="L324" s="51"/>
      <c r="M324" s="51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x14ac:dyDescent="0.25">
      <c r="A325" s="48"/>
      <c r="B325" s="48"/>
      <c r="C325" s="48"/>
      <c r="D325" s="48"/>
      <c r="E325" s="48"/>
      <c r="F325" s="48"/>
      <c r="G325" s="48"/>
      <c r="H325" s="48"/>
      <c r="I325" s="49"/>
      <c r="J325" s="50"/>
      <c r="K325" s="50"/>
      <c r="L325" s="51"/>
      <c r="M325" s="51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x14ac:dyDescent="0.25">
      <c r="A326" s="48"/>
      <c r="B326" s="48"/>
      <c r="C326" s="48"/>
      <c r="D326" s="48"/>
      <c r="E326" s="48"/>
      <c r="F326" s="48"/>
      <c r="G326" s="48"/>
      <c r="H326" s="48"/>
      <c r="I326" s="49"/>
      <c r="J326" s="50"/>
      <c r="K326" s="50"/>
      <c r="L326" s="51"/>
      <c r="M326" s="51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x14ac:dyDescent="0.25">
      <c r="A327" s="48"/>
      <c r="B327" s="48"/>
      <c r="C327" s="48"/>
      <c r="D327" s="48"/>
      <c r="E327" s="48"/>
      <c r="F327" s="48"/>
      <c r="G327" s="48"/>
      <c r="H327" s="48"/>
      <c r="I327" s="49"/>
      <c r="J327" s="50"/>
      <c r="K327" s="50"/>
      <c r="L327" s="51"/>
      <c r="M327" s="51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x14ac:dyDescent="0.25">
      <c r="A328" s="48"/>
      <c r="B328" s="48"/>
      <c r="C328" s="48"/>
      <c r="D328" s="48"/>
      <c r="E328" s="48"/>
      <c r="F328" s="48"/>
      <c r="G328" s="48"/>
      <c r="H328" s="48"/>
      <c r="I328" s="49"/>
      <c r="J328" s="50"/>
      <c r="K328" s="50"/>
      <c r="L328" s="51"/>
      <c r="M328" s="51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x14ac:dyDescent="0.25">
      <c r="A329" s="48"/>
      <c r="B329" s="48"/>
      <c r="C329" s="48"/>
      <c r="D329" s="48"/>
      <c r="E329" s="48"/>
      <c r="F329" s="48"/>
      <c r="G329" s="48"/>
      <c r="H329" s="48"/>
      <c r="I329" s="49"/>
      <c r="J329" s="50"/>
      <c r="K329" s="50"/>
      <c r="L329" s="51"/>
      <c r="M329" s="51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x14ac:dyDescent="0.25">
      <c r="A330" s="48"/>
      <c r="B330" s="48"/>
      <c r="C330" s="48"/>
      <c r="D330" s="48"/>
      <c r="E330" s="48"/>
      <c r="F330" s="48"/>
      <c r="G330" s="48"/>
      <c r="H330" s="48"/>
      <c r="I330" s="49"/>
      <c r="J330" s="50"/>
      <c r="K330" s="50"/>
      <c r="L330" s="51"/>
      <c r="M330" s="51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x14ac:dyDescent="0.25">
      <c r="A331" s="48"/>
      <c r="B331" s="48"/>
      <c r="C331" s="48"/>
      <c r="D331" s="48"/>
      <c r="E331" s="48"/>
      <c r="F331" s="48"/>
      <c r="G331" s="48"/>
      <c r="H331" s="48"/>
      <c r="I331" s="49"/>
      <c r="J331" s="50"/>
      <c r="K331" s="50"/>
      <c r="L331" s="51"/>
      <c r="M331" s="51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x14ac:dyDescent="0.25">
      <c r="A332" s="48"/>
      <c r="B332" s="48"/>
      <c r="C332" s="48"/>
      <c r="D332" s="48"/>
      <c r="E332" s="48"/>
      <c r="F332" s="48"/>
      <c r="G332" s="48"/>
      <c r="H332" s="48"/>
      <c r="I332" s="49"/>
      <c r="J332" s="50"/>
      <c r="K332" s="50"/>
      <c r="L332" s="51"/>
      <c r="M332" s="51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x14ac:dyDescent="0.25">
      <c r="A333" s="48"/>
      <c r="B333" s="48"/>
      <c r="C333" s="48"/>
      <c r="D333" s="48"/>
      <c r="E333" s="48"/>
      <c r="F333" s="48"/>
      <c r="G333" s="48"/>
      <c r="H333" s="48"/>
      <c r="I333" s="49"/>
      <c r="J333" s="50"/>
      <c r="K333" s="50"/>
      <c r="L333" s="51"/>
      <c r="M333" s="51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x14ac:dyDescent="0.25">
      <c r="A334" s="48"/>
      <c r="B334" s="48"/>
      <c r="C334" s="48"/>
      <c r="D334" s="48"/>
      <c r="E334" s="48"/>
      <c r="F334" s="48"/>
      <c r="G334" s="48"/>
      <c r="H334" s="48"/>
      <c r="I334" s="49"/>
      <c r="J334" s="50"/>
      <c r="K334" s="50"/>
      <c r="L334" s="51"/>
      <c r="M334" s="51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x14ac:dyDescent="0.25">
      <c r="A335" s="48"/>
      <c r="B335" s="48"/>
      <c r="C335" s="48"/>
      <c r="D335" s="48"/>
      <c r="E335" s="48"/>
      <c r="F335" s="48"/>
      <c r="G335" s="48"/>
      <c r="H335" s="48"/>
      <c r="I335" s="49"/>
      <c r="J335" s="50"/>
      <c r="K335" s="50"/>
      <c r="L335" s="51"/>
      <c r="M335" s="51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x14ac:dyDescent="0.25">
      <c r="A336" s="48"/>
      <c r="B336" s="48"/>
      <c r="C336" s="48"/>
      <c r="D336" s="48"/>
      <c r="E336" s="48"/>
      <c r="F336" s="48"/>
      <c r="G336" s="48"/>
      <c r="H336" s="48"/>
      <c r="I336" s="49"/>
      <c r="J336" s="50"/>
      <c r="K336" s="50"/>
      <c r="L336" s="51"/>
      <c r="M336" s="51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x14ac:dyDescent="0.25">
      <c r="A337" s="48"/>
      <c r="B337" s="48"/>
      <c r="C337" s="48"/>
      <c r="D337" s="48"/>
      <c r="E337" s="48"/>
      <c r="F337" s="48"/>
      <c r="G337" s="48"/>
      <c r="H337" s="48"/>
      <c r="I337" s="49"/>
      <c r="J337" s="50"/>
      <c r="K337" s="50"/>
      <c r="L337" s="51"/>
      <c r="M337" s="51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x14ac:dyDescent="0.25">
      <c r="A338" s="48"/>
      <c r="B338" s="48"/>
      <c r="C338" s="48"/>
      <c r="D338" s="48"/>
      <c r="E338" s="48"/>
      <c r="F338" s="48"/>
      <c r="G338" s="48"/>
      <c r="H338" s="48"/>
      <c r="I338" s="49"/>
      <c r="J338" s="50"/>
      <c r="K338" s="50"/>
      <c r="L338" s="51"/>
      <c r="M338" s="51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x14ac:dyDescent="0.25">
      <c r="A339" s="48"/>
      <c r="B339" s="48"/>
      <c r="C339" s="48"/>
      <c r="D339" s="48"/>
      <c r="E339" s="48"/>
      <c r="F339" s="48"/>
      <c r="G339" s="48"/>
      <c r="H339" s="48"/>
      <c r="I339" s="49"/>
      <c r="J339" s="50"/>
      <c r="K339" s="50"/>
      <c r="L339" s="51"/>
      <c r="M339" s="51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x14ac:dyDescent="0.25">
      <c r="A340" s="48"/>
      <c r="B340" s="48"/>
      <c r="C340" s="48"/>
      <c r="D340" s="48"/>
      <c r="E340" s="48"/>
      <c r="F340" s="48"/>
      <c r="G340" s="48"/>
      <c r="H340" s="48"/>
      <c r="I340" s="49"/>
      <c r="J340" s="50"/>
      <c r="K340" s="50"/>
      <c r="L340" s="51"/>
      <c r="M340" s="51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x14ac:dyDescent="0.25">
      <c r="A341" s="48"/>
      <c r="B341" s="48"/>
      <c r="C341" s="48"/>
      <c r="D341" s="48"/>
      <c r="E341" s="48"/>
      <c r="F341" s="48"/>
      <c r="G341" s="48"/>
      <c r="H341" s="48"/>
      <c r="I341" s="49"/>
      <c r="J341" s="50"/>
      <c r="K341" s="50"/>
      <c r="L341" s="51"/>
      <c r="M341" s="51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x14ac:dyDescent="0.25">
      <c r="A342" s="48"/>
      <c r="B342" s="48"/>
      <c r="C342" s="48"/>
      <c r="D342" s="48"/>
      <c r="E342" s="48"/>
      <c r="F342" s="48"/>
      <c r="G342" s="48"/>
      <c r="H342" s="48"/>
      <c r="I342" s="49"/>
      <c r="J342" s="50"/>
      <c r="K342" s="50"/>
      <c r="L342" s="51"/>
      <c r="M342" s="51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x14ac:dyDescent="0.25">
      <c r="A343" s="48"/>
      <c r="B343" s="48"/>
      <c r="C343" s="48"/>
      <c r="D343" s="48"/>
      <c r="E343" s="48"/>
      <c r="F343" s="48"/>
      <c r="G343" s="48"/>
      <c r="H343" s="48"/>
      <c r="I343" s="49"/>
      <c r="J343" s="50"/>
      <c r="K343" s="50"/>
      <c r="L343" s="51"/>
      <c r="M343" s="51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x14ac:dyDescent="0.25">
      <c r="A344" s="48"/>
      <c r="B344" s="48"/>
      <c r="C344" s="48"/>
      <c r="D344" s="48"/>
      <c r="E344" s="48"/>
      <c r="F344" s="48"/>
      <c r="G344" s="48"/>
      <c r="H344" s="48"/>
      <c r="I344" s="49"/>
      <c r="J344" s="50"/>
      <c r="K344" s="50"/>
      <c r="L344" s="51"/>
      <c r="M344" s="51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x14ac:dyDescent="0.25">
      <c r="A345" s="48"/>
      <c r="B345" s="48"/>
      <c r="C345" s="48"/>
      <c r="D345" s="48"/>
      <c r="E345" s="48"/>
      <c r="F345" s="48"/>
      <c r="G345" s="48"/>
      <c r="H345" s="48"/>
      <c r="I345" s="49"/>
      <c r="J345" s="50"/>
      <c r="K345" s="50"/>
      <c r="L345" s="51"/>
      <c r="M345" s="51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x14ac:dyDescent="0.25">
      <c r="A346" s="48"/>
      <c r="B346" s="48"/>
      <c r="C346" s="48"/>
      <c r="D346" s="48"/>
      <c r="E346" s="48"/>
      <c r="F346" s="48"/>
      <c r="G346" s="48"/>
      <c r="H346" s="48"/>
      <c r="I346" s="49"/>
      <c r="J346" s="50"/>
      <c r="K346" s="50"/>
      <c r="L346" s="51"/>
      <c r="M346" s="51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x14ac:dyDescent="0.25">
      <c r="A347" s="48"/>
      <c r="B347" s="48"/>
      <c r="C347" s="48"/>
      <c r="D347" s="48"/>
      <c r="E347" s="48"/>
      <c r="F347" s="48"/>
      <c r="G347" s="48"/>
      <c r="H347" s="48"/>
      <c r="I347" s="49"/>
      <c r="J347" s="50"/>
      <c r="K347" s="50"/>
      <c r="L347" s="51"/>
      <c r="M347" s="51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x14ac:dyDescent="0.25">
      <c r="A348" s="48"/>
      <c r="B348" s="48"/>
      <c r="C348" s="48"/>
      <c r="D348" s="48"/>
      <c r="E348" s="48"/>
      <c r="F348" s="48"/>
      <c r="G348" s="48"/>
      <c r="H348" s="48"/>
      <c r="I348" s="49"/>
      <c r="J348" s="50"/>
      <c r="K348" s="50"/>
      <c r="L348" s="51"/>
      <c r="M348" s="51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x14ac:dyDescent="0.25">
      <c r="A349" s="48"/>
      <c r="B349" s="48"/>
      <c r="C349" s="48"/>
      <c r="D349" s="48"/>
      <c r="E349" s="48"/>
      <c r="F349" s="48"/>
      <c r="G349" s="48"/>
      <c r="H349" s="48"/>
      <c r="I349" s="49"/>
      <c r="J349" s="50"/>
      <c r="K349" s="50"/>
      <c r="L349" s="51"/>
      <c r="M349" s="51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x14ac:dyDescent="0.25">
      <c r="A350" s="48"/>
      <c r="B350" s="48"/>
      <c r="C350" s="48"/>
      <c r="D350" s="48"/>
      <c r="E350" s="48"/>
      <c r="F350" s="48"/>
      <c r="G350" s="48"/>
      <c r="H350" s="48"/>
      <c r="I350" s="49"/>
      <c r="J350" s="50"/>
      <c r="K350" s="50"/>
      <c r="L350" s="51"/>
      <c r="M350" s="51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x14ac:dyDescent="0.25">
      <c r="A351" s="48"/>
      <c r="B351" s="48"/>
      <c r="C351" s="48"/>
      <c r="D351" s="48"/>
      <c r="E351" s="48"/>
      <c r="F351" s="48"/>
      <c r="G351" s="48"/>
      <c r="H351" s="48"/>
      <c r="I351" s="49"/>
      <c r="J351" s="50"/>
      <c r="K351" s="50"/>
      <c r="L351" s="51"/>
      <c r="M351" s="51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x14ac:dyDescent="0.25">
      <c r="A352" s="48"/>
      <c r="B352" s="48"/>
      <c r="C352" s="48"/>
      <c r="D352" s="48"/>
      <c r="E352" s="48"/>
      <c r="F352" s="48"/>
      <c r="G352" s="48"/>
      <c r="H352" s="48"/>
      <c r="I352" s="49"/>
      <c r="J352" s="50"/>
      <c r="K352" s="50"/>
      <c r="L352" s="51"/>
      <c r="M352" s="51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x14ac:dyDescent="0.25">
      <c r="A353" s="48"/>
      <c r="B353" s="48"/>
      <c r="C353" s="48"/>
      <c r="D353" s="48"/>
      <c r="E353" s="48"/>
      <c r="F353" s="48"/>
      <c r="G353" s="48"/>
      <c r="H353" s="48"/>
      <c r="I353" s="49"/>
      <c r="J353" s="50"/>
      <c r="K353" s="50"/>
      <c r="L353" s="51"/>
      <c r="M353" s="51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x14ac:dyDescent="0.25">
      <c r="A354" s="48"/>
      <c r="B354" s="48"/>
      <c r="C354" s="48"/>
      <c r="D354" s="48"/>
      <c r="E354" s="48"/>
      <c r="F354" s="48"/>
      <c r="G354" s="48"/>
      <c r="H354" s="48"/>
      <c r="I354" s="49"/>
      <c r="J354" s="50"/>
      <c r="K354" s="50"/>
      <c r="L354" s="51"/>
      <c r="M354" s="51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x14ac:dyDescent="0.25">
      <c r="A355" s="48"/>
      <c r="B355" s="48"/>
      <c r="C355" s="48"/>
      <c r="D355" s="48"/>
      <c r="E355" s="48"/>
      <c r="F355" s="48"/>
      <c r="G355" s="48"/>
      <c r="H355" s="48"/>
      <c r="I355" s="49"/>
      <c r="J355" s="50"/>
      <c r="K355" s="50"/>
      <c r="L355" s="51"/>
      <c r="M355" s="51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x14ac:dyDescent="0.25">
      <c r="A356" s="48"/>
      <c r="B356" s="48"/>
      <c r="C356" s="48"/>
      <c r="D356" s="48"/>
      <c r="E356" s="48"/>
      <c r="F356" s="48"/>
      <c r="G356" s="48"/>
      <c r="H356" s="48"/>
      <c r="I356" s="49"/>
      <c r="J356" s="50"/>
      <c r="K356" s="50"/>
      <c r="L356" s="51"/>
      <c r="M356" s="51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x14ac:dyDescent="0.25">
      <c r="A357" s="48"/>
      <c r="B357" s="48"/>
      <c r="C357" s="48"/>
      <c r="D357" s="48"/>
      <c r="E357" s="48"/>
      <c r="F357" s="48"/>
      <c r="G357" s="48"/>
      <c r="H357" s="48"/>
      <c r="I357" s="49"/>
      <c r="J357" s="50"/>
      <c r="K357" s="50"/>
      <c r="L357" s="51"/>
      <c r="M357" s="51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x14ac:dyDescent="0.25">
      <c r="A358" s="48"/>
      <c r="B358" s="48"/>
      <c r="C358" s="48"/>
      <c r="D358" s="48"/>
      <c r="E358" s="48"/>
      <c r="F358" s="48"/>
      <c r="G358" s="48"/>
      <c r="H358" s="48"/>
      <c r="I358" s="49"/>
      <c r="J358" s="50"/>
      <c r="K358" s="50"/>
      <c r="L358" s="51"/>
      <c r="M358" s="51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x14ac:dyDescent="0.25">
      <c r="A359" s="48"/>
      <c r="B359" s="48"/>
      <c r="C359" s="48"/>
      <c r="D359" s="48"/>
      <c r="E359" s="48"/>
      <c r="F359" s="48"/>
      <c r="G359" s="48"/>
      <c r="H359" s="48"/>
      <c r="I359" s="49"/>
      <c r="J359" s="50"/>
      <c r="K359" s="50"/>
      <c r="L359" s="51"/>
      <c r="M359" s="51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x14ac:dyDescent="0.25">
      <c r="A360" s="48"/>
      <c r="B360" s="48"/>
      <c r="C360" s="48"/>
      <c r="D360" s="48"/>
      <c r="E360" s="48"/>
      <c r="F360" s="48"/>
      <c r="G360" s="48"/>
      <c r="H360" s="48"/>
      <c r="I360" s="49"/>
      <c r="J360" s="50"/>
      <c r="K360" s="50"/>
      <c r="L360" s="51"/>
      <c r="M360" s="51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x14ac:dyDescent="0.25">
      <c r="A361" s="48"/>
      <c r="B361" s="48"/>
      <c r="C361" s="48"/>
      <c r="D361" s="48"/>
      <c r="E361" s="48"/>
      <c r="F361" s="48"/>
      <c r="G361" s="48"/>
      <c r="H361" s="48"/>
      <c r="I361" s="49"/>
      <c r="J361" s="50"/>
      <c r="K361" s="50"/>
      <c r="L361" s="51"/>
      <c r="M361" s="51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x14ac:dyDescent="0.25">
      <c r="A362" s="48"/>
      <c r="B362" s="48"/>
      <c r="C362" s="48"/>
      <c r="D362" s="48"/>
      <c r="E362" s="48"/>
      <c r="F362" s="48"/>
      <c r="G362" s="48"/>
      <c r="H362" s="48"/>
      <c r="I362" s="49"/>
      <c r="J362" s="50"/>
      <c r="K362" s="50"/>
      <c r="L362" s="51"/>
      <c r="M362" s="51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x14ac:dyDescent="0.25">
      <c r="A363" s="48"/>
      <c r="B363" s="48"/>
      <c r="C363" s="48"/>
      <c r="D363" s="48"/>
      <c r="E363" s="48"/>
      <c r="F363" s="48"/>
      <c r="G363" s="48"/>
      <c r="H363" s="48"/>
      <c r="I363" s="49"/>
      <c r="J363" s="50"/>
      <c r="K363" s="50"/>
      <c r="L363" s="51"/>
      <c r="M363" s="51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x14ac:dyDescent="0.25">
      <c r="A364" s="48"/>
      <c r="B364" s="48"/>
      <c r="C364" s="48"/>
      <c r="D364" s="48"/>
      <c r="E364" s="48"/>
      <c r="F364" s="48"/>
      <c r="G364" s="48"/>
      <c r="H364" s="48"/>
      <c r="I364" s="49"/>
      <c r="J364" s="50"/>
      <c r="K364" s="50"/>
      <c r="L364" s="51"/>
      <c r="M364" s="51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x14ac:dyDescent="0.25">
      <c r="A365" s="48"/>
      <c r="B365" s="48"/>
      <c r="C365" s="48"/>
      <c r="D365" s="48"/>
      <c r="E365" s="48"/>
      <c r="F365" s="48"/>
      <c r="G365" s="48"/>
      <c r="H365" s="48"/>
      <c r="I365" s="49"/>
      <c r="J365" s="50"/>
      <c r="K365" s="50"/>
      <c r="L365" s="51"/>
      <c r="M365" s="51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x14ac:dyDescent="0.25">
      <c r="A366" s="48"/>
      <c r="B366" s="48"/>
      <c r="C366" s="48"/>
      <c r="D366" s="48"/>
      <c r="E366" s="48"/>
      <c r="F366" s="48"/>
      <c r="G366" s="48"/>
      <c r="H366" s="48"/>
      <c r="I366" s="49"/>
      <c r="J366" s="50"/>
      <c r="K366" s="50"/>
      <c r="L366" s="51"/>
      <c r="M366" s="51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x14ac:dyDescent="0.25">
      <c r="A367" s="48"/>
      <c r="B367" s="48"/>
      <c r="C367" s="48"/>
      <c r="D367" s="48"/>
      <c r="E367" s="48"/>
      <c r="F367" s="48"/>
      <c r="G367" s="48"/>
      <c r="H367" s="48"/>
      <c r="I367" s="49"/>
      <c r="J367" s="50"/>
      <c r="K367" s="50"/>
      <c r="L367" s="51"/>
      <c r="M367" s="51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x14ac:dyDescent="0.25">
      <c r="A368" s="48"/>
      <c r="B368" s="48"/>
      <c r="C368" s="48"/>
      <c r="D368" s="48"/>
      <c r="E368" s="48"/>
      <c r="F368" s="48"/>
      <c r="G368" s="48"/>
      <c r="H368" s="48"/>
      <c r="I368" s="49"/>
      <c r="J368" s="50"/>
      <c r="K368" s="50"/>
      <c r="L368" s="51"/>
      <c r="M368" s="51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x14ac:dyDescent="0.25">
      <c r="A369" s="48"/>
      <c r="B369" s="48"/>
      <c r="C369" s="48"/>
      <c r="D369" s="48"/>
      <c r="E369" s="48"/>
      <c r="F369" s="48"/>
      <c r="G369" s="48"/>
      <c r="H369" s="48"/>
      <c r="I369" s="49"/>
      <c r="J369" s="50"/>
      <c r="K369" s="50"/>
      <c r="L369" s="51"/>
      <c r="M369" s="51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x14ac:dyDescent="0.25">
      <c r="A370" s="48"/>
      <c r="B370" s="48"/>
      <c r="C370" s="48"/>
      <c r="D370" s="48"/>
      <c r="E370" s="48"/>
      <c r="F370" s="48"/>
      <c r="G370" s="48"/>
      <c r="H370" s="48"/>
      <c r="I370" s="49"/>
      <c r="J370" s="50"/>
      <c r="K370" s="50"/>
      <c r="L370" s="51"/>
      <c r="M370" s="51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x14ac:dyDescent="0.25">
      <c r="A371" s="48"/>
      <c r="B371" s="48"/>
      <c r="C371" s="48"/>
      <c r="D371" s="48"/>
      <c r="E371" s="48"/>
      <c r="F371" s="48"/>
      <c r="G371" s="48"/>
      <c r="H371" s="48"/>
      <c r="I371" s="49"/>
      <c r="J371" s="50"/>
      <c r="K371" s="50"/>
      <c r="L371" s="51"/>
      <c r="M371" s="51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x14ac:dyDescent="0.25">
      <c r="A372" s="48"/>
      <c r="B372" s="48"/>
      <c r="C372" s="48"/>
      <c r="D372" s="48"/>
      <c r="E372" s="48"/>
      <c r="F372" s="48"/>
      <c r="G372" s="48"/>
      <c r="H372" s="48"/>
      <c r="I372" s="49"/>
      <c r="J372" s="50"/>
      <c r="K372" s="50"/>
      <c r="L372" s="51"/>
      <c r="M372" s="51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x14ac:dyDescent="0.25">
      <c r="A373" s="48"/>
      <c r="B373" s="48"/>
      <c r="C373" s="48"/>
      <c r="D373" s="48"/>
      <c r="E373" s="48"/>
      <c r="F373" s="48"/>
      <c r="G373" s="48"/>
      <c r="H373" s="48"/>
      <c r="I373" s="49"/>
      <c r="J373" s="50"/>
      <c r="K373" s="50"/>
      <c r="L373" s="51"/>
      <c r="M373" s="51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x14ac:dyDescent="0.25">
      <c r="A374" s="48"/>
      <c r="B374" s="48"/>
      <c r="C374" s="48"/>
      <c r="D374" s="48"/>
      <c r="E374" s="48"/>
      <c r="F374" s="48"/>
      <c r="G374" s="48"/>
      <c r="H374" s="48"/>
      <c r="I374" s="49"/>
      <c r="J374" s="50"/>
      <c r="K374" s="50"/>
      <c r="L374" s="51"/>
      <c r="M374" s="51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x14ac:dyDescent="0.25">
      <c r="A375" s="48"/>
      <c r="B375" s="48"/>
      <c r="C375" s="48"/>
      <c r="D375" s="48"/>
      <c r="E375" s="48"/>
      <c r="F375" s="48"/>
      <c r="G375" s="48"/>
      <c r="H375" s="48"/>
      <c r="I375" s="49"/>
      <c r="J375" s="50"/>
      <c r="K375" s="50"/>
      <c r="L375" s="51"/>
      <c r="M375" s="51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x14ac:dyDescent="0.25">
      <c r="A376" s="48"/>
      <c r="B376" s="48"/>
      <c r="C376" s="48"/>
      <c r="D376" s="48"/>
      <c r="E376" s="48"/>
      <c r="F376" s="48"/>
      <c r="G376" s="48"/>
      <c r="H376" s="48"/>
      <c r="I376" s="49"/>
      <c r="J376" s="50"/>
      <c r="K376" s="50"/>
      <c r="L376" s="51"/>
      <c r="M376" s="51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x14ac:dyDescent="0.25">
      <c r="A377" s="48"/>
      <c r="B377" s="48"/>
      <c r="C377" s="48"/>
      <c r="D377" s="48"/>
      <c r="E377" s="48"/>
      <c r="F377" s="48"/>
      <c r="G377" s="48"/>
      <c r="H377" s="48"/>
      <c r="I377" s="49"/>
      <c r="J377" s="50"/>
      <c r="K377" s="50"/>
      <c r="L377" s="51"/>
      <c r="M377" s="51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x14ac:dyDescent="0.25">
      <c r="A378" s="48"/>
      <c r="B378" s="48"/>
      <c r="C378" s="48"/>
      <c r="D378" s="48"/>
      <c r="E378" s="48"/>
      <c r="F378" s="48"/>
      <c r="G378" s="48"/>
      <c r="H378" s="48"/>
      <c r="I378" s="49"/>
      <c r="J378" s="50"/>
      <c r="K378" s="50"/>
      <c r="L378" s="51"/>
      <c r="M378" s="51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x14ac:dyDescent="0.25">
      <c r="A379" s="48"/>
      <c r="B379" s="48"/>
      <c r="C379" s="48"/>
      <c r="D379" s="48"/>
      <c r="E379" s="48"/>
      <c r="F379" s="48"/>
      <c r="G379" s="48"/>
      <c r="H379" s="48"/>
      <c r="I379" s="49"/>
      <c r="J379" s="50"/>
      <c r="K379" s="50"/>
      <c r="L379" s="51"/>
      <c r="M379" s="51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x14ac:dyDescent="0.25">
      <c r="A380" s="48"/>
      <c r="B380" s="48"/>
      <c r="C380" s="48"/>
      <c r="D380" s="48"/>
      <c r="E380" s="48"/>
      <c r="F380" s="48"/>
      <c r="G380" s="48"/>
      <c r="H380" s="48"/>
      <c r="I380" s="49"/>
      <c r="J380" s="50"/>
      <c r="K380" s="50"/>
      <c r="L380" s="51"/>
      <c r="M380" s="51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x14ac:dyDescent="0.25">
      <c r="A381" s="48"/>
      <c r="B381" s="48"/>
      <c r="C381" s="48"/>
      <c r="D381" s="48"/>
      <c r="E381" s="48"/>
      <c r="F381" s="48"/>
      <c r="G381" s="48"/>
      <c r="H381" s="48"/>
      <c r="I381" s="49"/>
      <c r="J381" s="50"/>
      <c r="K381" s="50"/>
      <c r="L381" s="51"/>
      <c r="M381" s="51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x14ac:dyDescent="0.25">
      <c r="A382" s="48"/>
      <c r="B382" s="48"/>
      <c r="C382" s="48"/>
      <c r="D382" s="48"/>
      <c r="E382" s="48"/>
      <c r="F382" s="48"/>
      <c r="G382" s="48"/>
      <c r="H382" s="48"/>
      <c r="I382" s="49"/>
      <c r="J382" s="50"/>
      <c r="K382" s="50"/>
      <c r="L382" s="51"/>
      <c r="M382" s="51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x14ac:dyDescent="0.25">
      <c r="A383" s="48"/>
      <c r="B383" s="48"/>
      <c r="C383" s="48"/>
      <c r="D383" s="48"/>
      <c r="E383" s="48"/>
      <c r="F383" s="48"/>
      <c r="G383" s="48"/>
      <c r="H383" s="48"/>
      <c r="I383" s="49"/>
      <c r="J383" s="50"/>
      <c r="K383" s="50"/>
      <c r="L383" s="51"/>
      <c r="M383" s="51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x14ac:dyDescent="0.25">
      <c r="A384" s="48"/>
      <c r="B384" s="48"/>
      <c r="C384" s="48"/>
      <c r="D384" s="48"/>
      <c r="E384" s="48"/>
      <c r="F384" s="48"/>
      <c r="G384" s="48"/>
      <c r="H384" s="48"/>
      <c r="I384" s="49"/>
      <c r="J384" s="50"/>
      <c r="K384" s="50"/>
      <c r="L384" s="51"/>
      <c r="M384" s="51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x14ac:dyDescent="0.25">
      <c r="A385" s="48"/>
      <c r="B385" s="48"/>
      <c r="C385" s="48"/>
      <c r="D385" s="48"/>
      <c r="E385" s="48"/>
      <c r="F385" s="48"/>
      <c r="G385" s="48"/>
      <c r="H385" s="48"/>
      <c r="I385" s="49"/>
      <c r="J385" s="50"/>
      <c r="K385" s="50"/>
      <c r="L385" s="51"/>
      <c r="M385" s="51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x14ac:dyDescent="0.25">
      <c r="A386" s="48"/>
      <c r="B386" s="48"/>
      <c r="C386" s="48"/>
      <c r="D386" s="48"/>
      <c r="E386" s="48"/>
      <c r="F386" s="48"/>
      <c r="G386" s="48"/>
      <c r="H386" s="48"/>
      <c r="I386" s="49"/>
      <c r="J386" s="50"/>
      <c r="K386" s="50"/>
      <c r="L386" s="51"/>
      <c r="M386" s="51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x14ac:dyDescent="0.25">
      <c r="A387" s="48"/>
      <c r="B387" s="48"/>
      <c r="C387" s="48"/>
      <c r="D387" s="48"/>
      <c r="E387" s="48"/>
      <c r="F387" s="48"/>
      <c r="G387" s="48"/>
      <c r="H387" s="48"/>
      <c r="I387" s="49"/>
      <c r="J387" s="50"/>
      <c r="K387" s="50"/>
      <c r="L387" s="51"/>
      <c r="M387" s="51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x14ac:dyDescent="0.25">
      <c r="A388" s="48"/>
      <c r="B388" s="48"/>
      <c r="C388" s="48"/>
      <c r="D388" s="48"/>
      <c r="E388" s="48"/>
      <c r="F388" s="48"/>
      <c r="G388" s="48"/>
      <c r="H388" s="48"/>
      <c r="I388" s="49"/>
      <c r="J388" s="50"/>
      <c r="K388" s="50"/>
      <c r="L388" s="51"/>
      <c r="M388" s="51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x14ac:dyDescent="0.25">
      <c r="A389" s="48"/>
      <c r="B389" s="48"/>
      <c r="C389" s="48"/>
      <c r="D389" s="48"/>
      <c r="E389" s="48"/>
      <c r="F389" s="48"/>
      <c r="G389" s="48"/>
      <c r="H389" s="48"/>
      <c r="I389" s="49"/>
      <c r="J389" s="50"/>
      <c r="K389" s="50"/>
      <c r="L389" s="51"/>
      <c r="M389" s="51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x14ac:dyDescent="0.25">
      <c r="A390" s="48"/>
      <c r="B390" s="48"/>
      <c r="C390" s="48"/>
      <c r="D390" s="48"/>
      <c r="E390" s="48"/>
      <c r="F390" s="48"/>
      <c r="G390" s="48"/>
      <c r="H390" s="48"/>
      <c r="I390" s="49"/>
      <c r="J390" s="50"/>
      <c r="K390" s="50"/>
      <c r="L390" s="51"/>
      <c r="M390" s="51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x14ac:dyDescent="0.25">
      <c r="A391" s="48"/>
      <c r="B391" s="48"/>
      <c r="C391" s="48"/>
      <c r="D391" s="48"/>
      <c r="E391" s="48"/>
      <c r="F391" s="48"/>
      <c r="G391" s="48"/>
      <c r="H391" s="48"/>
      <c r="I391" s="49"/>
      <c r="J391" s="50"/>
      <c r="K391" s="50"/>
      <c r="L391" s="51"/>
      <c r="M391" s="51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x14ac:dyDescent="0.25">
      <c r="A392" s="48"/>
      <c r="B392" s="48"/>
      <c r="C392" s="48"/>
      <c r="D392" s="48"/>
      <c r="E392" s="48"/>
      <c r="F392" s="48"/>
      <c r="G392" s="48"/>
      <c r="H392" s="48"/>
      <c r="I392" s="49"/>
      <c r="J392" s="50"/>
      <c r="K392" s="50"/>
      <c r="L392" s="51"/>
      <c r="M392" s="51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x14ac:dyDescent="0.25">
      <c r="A393" s="48"/>
      <c r="B393" s="48"/>
      <c r="C393" s="48"/>
      <c r="D393" s="48"/>
      <c r="E393" s="48"/>
      <c r="F393" s="48"/>
      <c r="G393" s="48"/>
      <c r="H393" s="48"/>
      <c r="I393" s="49"/>
      <c r="J393" s="50"/>
      <c r="K393" s="50"/>
      <c r="L393" s="51"/>
      <c r="M393" s="51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x14ac:dyDescent="0.25">
      <c r="A394" s="48"/>
      <c r="B394" s="48"/>
      <c r="C394" s="48"/>
      <c r="D394" s="48"/>
      <c r="E394" s="48"/>
      <c r="F394" s="48"/>
      <c r="G394" s="48"/>
      <c r="H394" s="48"/>
      <c r="I394" s="49"/>
      <c r="J394" s="50"/>
      <c r="K394" s="50"/>
      <c r="L394" s="51"/>
      <c r="M394" s="51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x14ac:dyDescent="0.25">
      <c r="A395" s="48"/>
      <c r="B395" s="48"/>
      <c r="C395" s="48"/>
      <c r="D395" s="48"/>
      <c r="E395" s="48"/>
      <c r="F395" s="48"/>
      <c r="G395" s="48"/>
      <c r="H395" s="48"/>
      <c r="I395" s="49"/>
      <c r="J395" s="50"/>
      <c r="K395" s="50"/>
      <c r="L395" s="51"/>
      <c r="M395" s="51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x14ac:dyDescent="0.25">
      <c r="A396" s="48"/>
      <c r="B396" s="48"/>
      <c r="C396" s="48"/>
      <c r="D396" s="48"/>
      <c r="E396" s="48"/>
      <c r="F396" s="48"/>
      <c r="G396" s="48"/>
      <c r="H396" s="48"/>
      <c r="I396" s="49"/>
      <c r="J396" s="50"/>
      <c r="K396" s="50"/>
      <c r="L396" s="51"/>
      <c r="M396" s="51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x14ac:dyDescent="0.25">
      <c r="A397" s="48"/>
      <c r="B397" s="48"/>
      <c r="C397" s="48"/>
      <c r="D397" s="48"/>
      <c r="E397" s="48"/>
      <c r="F397" s="48"/>
      <c r="G397" s="48"/>
      <c r="H397" s="48"/>
      <c r="I397" s="49"/>
      <c r="J397" s="50"/>
      <c r="K397" s="50"/>
      <c r="L397" s="51"/>
      <c r="M397" s="51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x14ac:dyDescent="0.25">
      <c r="A398" s="48"/>
      <c r="B398" s="48"/>
      <c r="C398" s="48"/>
      <c r="D398" s="48"/>
      <c r="E398" s="48"/>
      <c r="F398" s="48"/>
      <c r="G398" s="48"/>
      <c r="H398" s="48"/>
      <c r="I398" s="49"/>
      <c r="J398" s="50"/>
      <c r="K398" s="50"/>
      <c r="L398" s="51"/>
      <c r="M398" s="51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x14ac:dyDescent="0.25">
      <c r="A399" s="48"/>
      <c r="B399" s="48"/>
      <c r="C399" s="48"/>
      <c r="D399" s="48"/>
      <c r="E399" s="48"/>
      <c r="F399" s="48"/>
      <c r="G399" s="48"/>
      <c r="H399" s="48"/>
      <c r="I399" s="49"/>
      <c r="J399" s="50"/>
      <c r="K399" s="50"/>
      <c r="L399" s="51"/>
      <c r="M399" s="51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x14ac:dyDescent="0.25">
      <c r="A400" s="48"/>
      <c r="B400" s="48"/>
      <c r="C400" s="48"/>
      <c r="D400" s="48"/>
      <c r="E400" s="48"/>
      <c r="F400" s="48"/>
      <c r="G400" s="48"/>
      <c r="H400" s="48"/>
      <c r="I400" s="49"/>
      <c r="J400" s="50"/>
      <c r="K400" s="50"/>
      <c r="L400" s="51"/>
      <c r="M400" s="51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x14ac:dyDescent="0.25">
      <c r="A401" s="48"/>
      <c r="B401" s="48"/>
      <c r="C401" s="48"/>
      <c r="D401" s="48"/>
      <c r="E401" s="48"/>
      <c r="F401" s="48"/>
      <c r="G401" s="48"/>
      <c r="H401" s="48"/>
      <c r="I401" s="49"/>
      <c r="J401" s="50"/>
      <c r="K401" s="50"/>
      <c r="L401" s="51"/>
      <c r="M401" s="51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x14ac:dyDescent="0.25">
      <c r="A402" s="48"/>
      <c r="B402" s="48"/>
      <c r="C402" s="48"/>
      <c r="D402" s="48"/>
      <c r="E402" s="48"/>
      <c r="F402" s="48"/>
      <c r="G402" s="48"/>
      <c r="H402" s="48"/>
      <c r="I402" s="49"/>
      <c r="J402" s="50"/>
      <c r="K402" s="50"/>
      <c r="L402" s="51"/>
      <c r="M402" s="51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x14ac:dyDescent="0.25">
      <c r="A403" s="48"/>
      <c r="B403" s="48"/>
      <c r="C403" s="48"/>
      <c r="D403" s="48"/>
      <c r="E403" s="48"/>
      <c r="F403" s="48"/>
      <c r="G403" s="48"/>
      <c r="H403" s="48"/>
      <c r="I403" s="49"/>
      <c r="J403" s="50"/>
      <c r="K403" s="50"/>
      <c r="L403" s="51"/>
      <c r="M403" s="51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x14ac:dyDescent="0.25">
      <c r="A404" s="48"/>
      <c r="B404" s="48"/>
      <c r="C404" s="48"/>
      <c r="D404" s="48"/>
      <c r="E404" s="48"/>
      <c r="F404" s="48"/>
      <c r="G404" s="48"/>
      <c r="H404" s="48"/>
      <c r="I404" s="49"/>
      <c r="J404" s="50"/>
      <c r="K404" s="50"/>
      <c r="L404" s="51"/>
      <c r="M404" s="51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x14ac:dyDescent="0.25">
      <c r="A405" s="48"/>
      <c r="B405" s="48"/>
      <c r="C405" s="48"/>
      <c r="D405" s="48"/>
      <c r="E405" s="48"/>
      <c r="F405" s="48"/>
      <c r="G405" s="48"/>
      <c r="H405" s="48"/>
      <c r="I405" s="49"/>
      <c r="J405" s="50"/>
      <c r="K405" s="50"/>
      <c r="L405" s="51"/>
      <c r="M405" s="51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x14ac:dyDescent="0.25">
      <c r="A406" s="48"/>
      <c r="B406" s="48"/>
      <c r="C406" s="48"/>
      <c r="D406" s="48"/>
      <c r="E406" s="48"/>
      <c r="F406" s="48"/>
      <c r="G406" s="48"/>
      <c r="H406" s="48"/>
      <c r="I406" s="49"/>
      <c r="J406" s="50"/>
      <c r="K406" s="50"/>
      <c r="L406" s="51"/>
      <c r="M406" s="51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x14ac:dyDescent="0.25">
      <c r="A407" s="48"/>
      <c r="B407" s="48"/>
      <c r="C407" s="48"/>
      <c r="D407" s="48"/>
      <c r="E407" s="48"/>
      <c r="F407" s="48"/>
      <c r="G407" s="48"/>
      <c r="H407" s="48"/>
      <c r="I407" s="49"/>
      <c r="J407" s="50"/>
      <c r="K407" s="50"/>
      <c r="L407" s="51"/>
      <c r="M407" s="51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x14ac:dyDescent="0.25">
      <c r="A408" s="48"/>
      <c r="B408" s="48"/>
      <c r="C408" s="48"/>
      <c r="D408" s="48"/>
      <c r="E408" s="48"/>
      <c r="F408" s="48"/>
      <c r="G408" s="48"/>
      <c r="H408" s="48"/>
      <c r="I408" s="49"/>
      <c r="J408" s="50"/>
      <c r="K408" s="50"/>
      <c r="L408" s="51"/>
      <c r="M408" s="51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x14ac:dyDescent="0.25">
      <c r="A409" s="48"/>
      <c r="B409" s="48"/>
      <c r="C409" s="48"/>
      <c r="D409" s="48"/>
      <c r="E409" s="48"/>
      <c r="F409" s="48"/>
      <c r="G409" s="48"/>
      <c r="H409" s="48"/>
      <c r="I409" s="49"/>
      <c r="J409" s="50"/>
      <c r="K409" s="50"/>
      <c r="L409" s="51"/>
      <c r="M409" s="51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x14ac:dyDescent="0.25">
      <c r="A410" s="48"/>
      <c r="B410" s="48"/>
      <c r="C410" s="48"/>
      <c r="D410" s="48"/>
      <c r="E410" s="48"/>
      <c r="F410" s="48"/>
      <c r="G410" s="48"/>
      <c r="H410" s="48"/>
      <c r="I410" s="49"/>
      <c r="J410" s="50"/>
      <c r="K410" s="50"/>
      <c r="L410" s="51"/>
      <c r="M410" s="51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x14ac:dyDescent="0.25">
      <c r="A411" s="48"/>
      <c r="B411" s="48"/>
      <c r="C411" s="48"/>
      <c r="D411" s="48"/>
      <c r="E411" s="48"/>
      <c r="F411" s="48"/>
      <c r="G411" s="48"/>
      <c r="H411" s="48"/>
      <c r="I411" s="49"/>
      <c r="J411" s="50"/>
      <c r="K411" s="50"/>
      <c r="L411" s="51"/>
      <c r="M411" s="51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x14ac:dyDescent="0.25">
      <c r="A412" s="48"/>
      <c r="B412" s="48"/>
      <c r="C412" s="48"/>
      <c r="D412" s="48"/>
      <c r="E412" s="48"/>
      <c r="F412" s="48"/>
      <c r="G412" s="48"/>
      <c r="H412" s="48"/>
      <c r="I412" s="49"/>
      <c r="J412" s="50"/>
      <c r="K412" s="50"/>
      <c r="L412" s="51"/>
      <c r="M412" s="51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x14ac:dyDescent="0.25">
      <c r="A413" s="48"/>
      <c r="B413" s="48"/>
      <c r="C413" s="48"/>
      <c r="D413" s="48"/>
      <c r="E413" s="48"/>
      <c r="F413" s="48"/>
      <c r="G413" s="48"/>
      <c r="H413" s="48"/>
      <c r="I413" s="49"/>
      <c r="J413" s="50"/>
      <c r="K413" s="50"/>
      <c r="L413" s="51"/>
      <c r="M413" s="51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x14ac:dyDescent="0.25">
      <c r="A414" s="48"/>
      <c r="B414" s="48"/>
      <c r="C414" s="48"/>
      <c r="D414" s="48"/>
      <c r="E414" s="48"/>
      <c r="F414" s="48"/>
      <c r="G414" s="48"/>
      <c r="H414" s="48"/>
      <c r="I414" s="49"/>
      <c r="J414" s="50"/>
      <c r="K414" s="50"/>
      <c r="L414" s="51"/>
      <c r="M414" s="51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x14ac:dyDescent="0.25">
      <c r="A415" s="48"/>
      <c r="B415" s="48"/>
      <c r="C415" s="48"/>
      <c r="D415" s="48"/>
      <c r="E415" s="48"/>
      <c r="F415" s="48"/>
      <c r="G415" s="48"/>
      <c r="H415" s="48"/>
      <c r="I415" s="49"/>
      <c r="J415" s="50"/>
      <c r="K415" s="50"/>
      <c r="L415" s="51"/>
      <c r="M415" s="51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x14ac:dyDescent="0.25">
      <c r="A416" s="48"/>
      <c r="B416" s="48"/>
      <c r="C416" s="48"/>
      <c r="D416" s="48"/>
      <c r="E416" s="48"/>
      <c r="F416" s="48"/>
      <c r="G416" s="48"/>
      <c r="H416" s="48"/>
      <c r="I416" s="49"/>
      <c r="J416" s="50"/>
      <c r="K416" s="50"/>
      <c r="L416" s="51"/>
      <c r="M416" s="51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x14ac:dyDescent="0.25">
      <c r="A417" s="48"/>
      <c r="B417" s="48"/>
      <c r="C417" s="48"/>
      <c r="D417" s="48"/>
      <c r="E417" s="48"/>
      <c r="F417" s="48"/>
      <c r="G417" s="48"/>
      <c r="H417" s="48"/>
      <c r="I417" s="49"/>
      <c r="J417" s="50"/>
      <c r="K417" s="50"/>
      <c r="L417" s="51"/>
      <c r="M417" s="51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x14ac:dyDescent="0.25">
      <c r="A418" s="48"/>
      <c r="B418" s="48"/>
      <c r="C418" s="48"/>
      <c r="D418" s="48"/>
      <c r="E418" s="48"/>
      <c r="F418" s="48"/>
      <c r="G418" s="48"/>
      <c r="H418" s="48"/>
      <c r="I418" s="49"/>
      <c r="J418" s="50"/>
      <c r="K418" s="50"/>
      <c r="L418" s="51"/>
      <c r="M418" s="51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x14ac:dyDescent="0.25">
      <c r="A419" s="48"/>
      <c r="B419" s="48"/>
      <c r="C419" s="48"/>
      <c r="D419" s="48"/>
      <c r="E419" s="48"/>
      <c r="F419" s="48"/>
      <c r="G419" s="48"/>
      <c r="H419" s="48"/>
      <c r="I419" s="49"/>
      <c r="J419" s="50"/>
      <c r="K419" s="50"/>
      <c r="L419" s="51"/>
      <c r="M419" s="51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x14ac:dyDescent="0.25">
      <c r="A420" s="48"/>
      <c r="B420" s="48"/>
      <c r="C420" s="48"/>
      <c r="D420" s="48"/>
      <c r="E420" s="48"/>
      <c r="F420" s="48"/>
      <c r="G420" s="48"/>
      <c r="H420" s="48"/>
      <c r="I420" s="49"/>
      <c r="J420" s="50"/>
      <c r="K420" s="50"/>
      <c r="L420" s="51"/>
      <c r="M420" s="51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x14ac:dyDescent="0.25">
      <c r="A421" s="48"/>
      <c r="B421" s="48"/>
      <c r="C421" s="48"/>
      <c r="D421" s="48"/>
      <c r="E421" s="48"/>
      <c r="F421" s="48"/>
      <c r="G421" s="48"/>
      <c r="H421" s="48"/>
      <c r="I421" s="49"/>
      <c r="J421" s="50"/>
      <c r="K421" s="50"/>
      <c r="L421" s="51"/>
      <c r="M421" s="51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x14ac:dyDescent="0.25">
      <c r="A422" s="48"/>
      <c r="B422" s="48"/>
      <c r="C422" s="48"/>
      <c r="D422" s="48"/>
      <c r="E422" s="48"/>
      <c r="F422" s="48"/>
      <c r="G422" s="48"/>
      <c r="H422" s="48"/>
      <c r="I422" s="49"/>
      <c r="J422" s="50"/>
      <c r="K422" s="50"/>
      <c r="L422" s="51"/>
      <c r="M422" s="51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x14ac:dyDescent="0.25">
      <c r="A423" s="48"/>
      <c r="B423" s="48"/>
      <c r="C423" s="48"/>
      <c r="D423" s="48"/>
      <c r="E423" s="48"/>
      <c r="F423" s="48"/>
      <c r="G423" s="48"/>
      <c r="H423" s="48"/>
      <c r="I423" s="49"/>
      <c r="J423" s="50"/>
      <c r="K423" s="50"/>
      <c r="L423" s="51"/>
      <c r="M423" s="51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x14ac:dyDescent="0.25">
      <c r="A424" s="48"/>
      <c r="B424" s="48"/>
      <c r="C424" s="48"/>
      <c r="D424" s="48"/>
      <c r="E424" s="48"/>
      <c r="F424" s="48"/>
      <c r="G424" s="48"/>
      <c r="H424" s="48"/>
      <c r="I424" s="49"/>
      <c r="J424" s="50"/>
      <c r="K424" s="50"/>
      <c r="L424" s="51"/>
      <c r="M424" s="51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x14ac:dyDescent="0.25">
      <c r="A425" s="48"/>
      <c r="B425" s="48"/>
      <c r="C425" s="48"/>
      <c r="D425" s="48"/>
      <c r="E425" s="48"/>
      <c r="F425" s="48"/>
      <c r="G425" s="48"/>
      <c r="H425" s="48"/>
      <c r="I425" s="49"/>
      <c r="J425" s="50"/>
      <c r="K425" s="50"/>
      <c r="L425" s="51"/>
      <c r="M425" s="51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x14ac:dyDescent="0.25">
      <c r="A426" s="48"/>
      <c r="B426" s="48"/>
      <c r="C426" s="48"/>
      <c r="D426" s="48"/>
      <c r="E426" s="48"/>
      <c r="F426" s="48"/>
      <c r="G426" s="48"/>
      <c r="H426" s="48"/>
      <c r="I426" s="49"/>
      <c r="J426" s="50"/>
      <c r="K426" s="50"/>
      <c r="L426" s="51"/>
      <c r="M426" s="51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x14ac:dyDescent="0.25">
      <c r="A427" s="48"/>
      <c r="B427" s="48"/>
      <c r="C427" s="48"/>
      <c r="D427" s="48"/>
      <c r="E427" s="48"/>
      <c r="F427" s="48"/>
      <c r="G427" s="48"/>
      <c r="H427" s="48"/>
      <c r="I427" s="49"/>
      <c r="J427" s="50"/>
      <c r="K427" s="50"/>
      <c r="L427" s="51"/>
      <c r="M427" s="51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x14ac:dyDescent="0.25">
      <c r="A428" s="48"/>
      <c r="B428" s="48"/>
      <c r="C428" s="48"/>
      <c r="D428" s="48"/>
      <c r="E428" s="48"/>
      <c r="F428" s="48"/>
      <c r="G428" s="48"/>
      <c r="H428" s="48"/>
      <c r="I428" s="49"/>
      <c r="J428" s="50"/>
      <c r="K428" s="50"/>
      <c r="L428" s="51"/>
      <c r="M428" s="51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x14ac:dyDescent="0.25">
      <c r="A429" s="48"/>
      <c r="B429" s="48"/>
      <c r="C429" s="48"/>
      <c r="D429" s="48"/>
      <c r="E429" s="48"/>
      <c r="F429" s="48"/>
      <c r="G429" s="48"/>
      <c r="H429" s="48"/>
      <c r="I429" s="49"/>
      <c r="J429" s="50"/>
      <c r="K429" s="50"/>
      <c r="L429" s="51"/>
      <c r="M429" s="51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x14ac:dyDescent="0.25">
      <c r="A430" s="48"/>
      <c r="B430" s="48"/>
      <c r="C430" s="48"/>
      <c r="D430" s="48"/>
      <c r="E430" s="48"/>
      <c r="F430" s="48"/>
      <c r="G430" s="48"/>
      <c r="H430" s="48"/>
      <c r="I430" s="49"/>
      <c r="J430" s="50"/>
      <c r="K430" s="50"/>
      <c r="L430" s="51"/>
      <c r="M430" s="51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x14ac:dyDescent="0.25">
      <c r="A431" s="48"/>
      <c r="B431" s="48"/>
      <c r="C431" s="48"/>
      <c r="D431" s="48"/>
      <c r="E431" s="48"/>
      <c r="F431" s="48"/>
      <c r="G431" s="48"/>
      <c r="H431" s="48"/>
      <c r="I431" s="49"/>
      <c r="J431" s="50"/>
      <c r="K431" s="50"/>
      <c r="L431" s="51"/>
      <c r="M431" s="51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x14ac:dyDescent="0.25">
      <c r="A432" s="48"/>
      <c r="B432" s="48"/>
      <c r="C432" s="48"/>
      <c r="D432" s="48"/>
      <c r="E432" s="48"/>
      <c r="F432" s="48"/>
      <c r="G432" s="48"/>
      <c r="H432" s="48"/>
      <c r="I432" s="49"/>
      <c r="J432" s="50"/>
      <c r="K432" s="50"/>
      <c r="L432" s="51"/>
      <c r="M432" s="51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x14ac:dyDescent="0.25">
      <c r="A433" s="48"/>
      <c r="B433" s="48"/>
      <c r="C433" s="48"/>
      <c r="D433" s="48"/>
      <c r="E433" s="48"/>
      <c r="F433" s="48"/>
      <c r="G433" s="48"/>
      <c r="H433" s="48"/>
      <c r="I433" s="49"/>
      <c r="J433" s="50"/>
      <c r="K433" s="50"/>
      <c r="L433" s="51"/>
      <c r="M433" s="51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x14ac:dyDescent="0.25">
      <c r="A434" s="48"/>
      <c r="B434" s="48"/>
      <c r="C434" s="48"/>
      <c r="D434" s="48"/>
      <c r="E434" s="48"/>
      <c r="F434" s="48"/>
      <c r="G434" s="48"/>
      <c r="H434" s="48"/>
      <c r="I434" s="49"/>
      <c r="J434" s="50"/>
      <c r="K434" s="50"/>
      <c r="L434" s="51"/>
      <c r="M434" s="51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x14ac:dyDescent="0.25">
      <c r="A435" s="48"/>
      <c r="B435" s="48"/>
      <c r="C435" s="48"/>
      <c r="D435" s="48"/>
      <c r="E435" s="48"/>
      <c r="F435" s="48"/>
      <c r="G435" s="48"/>
      <c r="H435" s="48"/>
      <c r="I435" s="49"/>
      <c r="J435" s="50"/>
      <c r="K435" s="50"/>
      <c r="L435" s="51"/>
      <c r="M435" s="51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x14ac:dyDescent="0.25">
      <c r="A436" s="48"/>
      <c r="B436" s="48"/>
      <c r="C436" s="48"/>
      <c r="D436" s="48"/>
      <c r="E436" s="48"/>
      <c r="F436" s="48"/>
      <c r="G436" s="48"/>
      <c r="H436" s="48"/>
      <c r="I436" s="49"/>
      <c r="J436" s="50"/>
      <c r="K436" s="50"/>
      <c r="L436" s="51"/>
      <c r="M436" s="51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x14ac:dyDescent="0.25">
      <c r="A437" s="48"/>
      <c r="B437" s="48"/>
      <c r="C437" s="48"/>
      <c r="D437" s="48"/>
      <c r="E437" s="48"/>
      <c r="F437" s="48"/>
      <c r="G437" s="48"/>
      <c r="H437" s="48"/>
      <c r="I437" s="49"/>
      <c r="J437" s="50"/>
      <c r="K437" s="50"/>
      <c r="L437" s="51"/>
      <c r="M437" s="51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x14ac:dyDescent="0.25">
      <c r="A438" s="48"/>
      <c r="B438" s="48"/>
      <c r="C438" s="48"/>
      <c r="D438" s="48"/>
      <c r="E438" s="48"/>
      <c r="F438" s="48"/>
      <c r="G438" s="48"/>
      <c r="H438" s="48"/>
      <c r="I438" s="49"/>
      <c r="J438" s="50"/>
      <c r="K438" s="50"/>
      <c r="L438" s="51"/>
      <c r="M438" s="51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x14ac:dyDescent="0.25">
      <c r="A439" s="48"/>
      <c r="B439" s="48"/>
      <c r="C439" s="48"/>
      <c r="D439" s="48"/>
      <c r="E439" s="48"/>
      <c r="F439" s="48"/>
      <c r="G439" s="48"/>
      <c r="H439" s="48"/>
      <c r="I439" s="49"/>
      <c r="J439" s="50"/>
      <c r="K439" s="50"/>
      <c r="L439" s="51"/>
      <c r="M439" s="51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x14ac:dyDescent="0.25">
      <c r="A440" s="48"/>
      <c r="B440" s="48"/>
      <c r="C440" s="48"/>
      <c r="D440" s="48"/>
      <c r="E440" s="48"/>
      <c r="F440" s="48"/>
      <c r="G440" s="48"/>
      <c r="H440" s="48"/>
      <c r="I440" s="49"/>
      <c r="J440" s="50"/>
      <c r="K440" s="50"/>
      <c r="L440" s="51"/>
      <c r="M440" s="51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x14ac:dyDescent="0.25">
      <c r="A441" s="48"/>
      <c r="B441" s="48"/>
      <c r="C441" s="48"/>
      <c r="D441" s="48"/>
      <c r="E441" s="48"/>
      <c r="F441" s="48"/>
      <c r="G441" s="48"/>
      <c r="H441" s="48"/>
      <c r="I441" s="49"/>
      <c r="J441" s="50"/>
      <c r="K441" s="50"/>
      <c r="L441" s="51"/>
      <c r="M441" s="51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x14ac:dyDescent="0.25">
      <c r="A442" s="48"/>
      <c r="B442" s="48"/>
      <c r="C442" s="48"/>
      <c r="D442" s="48"/>
      <c r="E442" s="48"/>
      <c r="F442" s="48"/>
      <c r="G442" s="48"/>
      <c r="H442" s="48"/>
      <c r="I442" s="49"/>
      <c r="J442" s="50"/>
      <c r="K442" s="50"/>
      <c r="L442" s="51"/>
      <c r="M442" s="51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x14ac:dyDescent="0.25">
      <c r="A443" s="48"/>
      <c r="B443" s="48"/>
      <c r="C443" s="48"/>
      <c r="D443" s="48"/>
      <c r="E443" s="48"/>
      <c r="F443" s="48"/>
      <c r="G443" s="48"/>
      <c r="H443" s="48"/>
      <c r="I443" s="49"/>
      <c r="J443" s="50"/>
      <c r="K443" s="50"/>
      <c r="L443" s="51"/>
      <c r="M443" s="51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x14ac:dyDescent="0.25">
      <c r="A444" s="48"/>
      <c r="B444" s="48"/>
      <c r="C444" s="48"/>
      <c r="D444" s="48"/>
      <c r="E444" s="48"/>
      <c r="F444" s="48"/>
      <c r="G444" s="48"/>
      <c r="H444" s="48"/>
      <c r="I444" s="49"/>
      <c r="J444" s="50"/>
      <c r="K444" s="50"/>
      <c r="L444" s="51"/>
      <c r="M444" s="51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x14ac:dyDescent="0.25">
      <c r="A445" s="48"/>
      <c r="B445" s="48"/>
      <c r="C445" s="48"/>
      <c r="D445" s="48"/>
      <c r="E445" s="48"/>
      <c r="F445" s="48"/>
      <c r="G445" s="48"/>
      <c r="H445" s="48"/>
      <c r="I445" s="49"/>
      <c r="J445" s="50"/>
      <c r="K445" s="50"/>
      <c r="L445" s="51"/>
      <c r="M445" s="51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x14ac:dyDescent="0.25">
      <c r="A446" s="48"/>
      <c r="B446" s="48"/>
      <c r="C446" s="48"/>
      <c r="D446" s="48"/>
      <c r="E446" s="48"/>
      <c r="F446" s="48"/>
      <c r="G446" s="48"/>
      <c r="H446" s="48"/>
      <c r="I446" s="49"/>
      <c r="J446" s="50"/>
      <c r="K446" s="50"/>
      <c r="L446" s="51"/>
      <c r="M446" s="51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x14ac:dyDescent="0.25">
      <c r="A447" s="48"/>
      <c r="B447" s="48"/>
      <c r="C447" s="48"/>
      <c r="D447" s="48"/>
      <c r="E447" s="48"/>
      <c r="F447" s="48"/>
      <c r="G447" s="48"/>
      <c r="H447" s="48"/>
      <c r="I447" s="49"/>
      <c r="J447" s="50"/>
      <c r="K447" s="50"/>
      <c r="L447" s="51"/>
      <c r="M447" s="51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x14ac:dyDescent="0.25">
      <c r="A448" s="48"/>
      <c r="B448" s="48"/>
      <c r="C448" s="48"/>
      <c r="D448" s="48"/>
      <c r="E448" s="48"/>
      <c r="F448" s="48"/>
      <c r="G448" s="48"/>
      <c r="H448" s="48"/>
      <c r="I448" s="49"/>
      <c r="J448" s="50"/>
      <c r="K448" s="50"/>
      <c r="L448" s="51"/>
      <c r="M448" s="51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x14ac:dyDescent="0.25">
      <c r="A449" s="48"/>
      <c r="B449" s="48"/>
      <c r="C449" s="48"/>
      <c r="D449" s="48"/>
      <c r="E449" s="48"/>
      <c r="F449" s="48"/>
      <c r="G449" s="48"/>
      <c r="H449" s="48"/>
      <c r="I449" s="49"/>
      <c r="J449" s="50"/>
      <c r="K449" s="50"/>
      <c r="L449" s="51"/>
      <c r="M449" s="51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x14ac:dyDescent="0.25">
      <c r="A450" s="48"/>
      <c r="B450" s="48"/>
      <c r="C450" s="48"/>
      <c r="D450" s="48"/>
      <c r="E450" s="48"/>
      <c r="F450" s="48"/>
      <c r="G450" s="48"/>
      <c r="H450" s="48"/>
      <c r="I450" s="49"/>
      <c r="J450" s="50"/>
      <c r="K450" s="50"/>
      <c r="L450" s="51"/>
      <c r="M450" s="51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x14ac:dyDescent="0.25">
      <c r="A451" s="48"/>
      <c r="B451" s="48"/>
      <c r="C451" s="48"/>
      <c r="D451" s="48"/>
      <c r="E451" s="48"/>
      <c r="F451" s="48"/>
      <c r="G451" s="48"/>
      <c r="H451" s="48"/>
      <c r="I451" s="49"/>
      <c r="J451" s="50"/>
      <c r="K451" s="50"/>
      <c r="L451" s="51"/>
      <c r="M451" s="51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x14ac:dyDescent="0.25">
      <c r="A452" s="48"/>
      <c r="B452" s="48"/>
      <c r="C452" s="48"/>
      <c r="D452" s="48"/>
      <c r="E452" s="48"/>
      <c r="F452" s="48"/>
      <c r="G452" s="48"/>
      <c r="H452" s="48"/>
      <c r="I452" s="49"/>
      <c r="J452" s="50"/>
      <c r="K452" s="50"/>
      <c r="L452" s="51"/>
      <c r="M452" s="51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x14ac:dyDescent="0.25">
      <c r="A453" s="48"/>
      <c r="B453" s="48"/>
      <c r="C453" s="48"/>
      <c r="D453" s="48"/>
      <c r="E453" s="48"/>
      <c r="F453" s="48"/>
      <c r="G453" s="48"/>
      <c r="H453" s="48"/>
      <c r="I453" s="49"/>
      <c r="J453" s="50"/>
      <c r="K453" s="50"/>
      <c r="L453" s="51"/>
      <c r="M453" s="51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x14ac:dyDescent="0.25">
      <c r="A454" s="48"/>
      <c r="B454" s="48"/>
      <c r="C454" s="48"/>
      <c r="D454" s="48"/>
      <c r="E454" s="48"/>
      <c r="F454" s="48"/>
      <c r="G454" s="48"/>
      <c r="H454" s="48"/>
      <c r="I454" s="49"/>
      <c r="J454" s="50"/>
      <c r="K454" s="50"/>
      <c r="L454" s="51"/>
      <c r="M454" s="51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x14ac:dyDescent="0.25">
      <c r="A455" s="48"/>
      <c r="B455" s="48"/>
      <c r="C455" s="48"/>
      <c r="D455" s="48"/>
      <c r="E455" s="48"/>
      <c r="F455" s="48"/>
      <c r="G455" s="48"/>
      <c r="H455" s="48"/>
      <c r="I455" s="49"/>
      <c r="J455" s="50"/>
      <c r="K455" s="50"/>
      <c r="L455" s="51"/>
      <c r="M455" s="51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x14ac:dyDescent="0.25">
      <c r="A456" s="48"/>
      <c r="B456" s="48"/>
      <c r="C456" s="48"/>
      <c r="D456" s="48"/>
      <c r="E456" s="48"/>
      <c r="F456" s="48"/>
      <c r="G456" s="48"/>
      <c r="H456" s="48"/>
      <c r="I456" s="49"/>
      <c r="J456" s="50"/>
      <c r="K456" s="50"/>
      <c r="L456" s="51"/>
      <c r="M456" s="51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x14ac:dyDescent="0.25">
      <c r="A457" s="48"/>
      <c r="B457" s="48"/>
      <c r="C457" s="48"/>
      <c r="D457" s="48"/>
      <c r="E457" s="48"/>
      <c r="F457" s="48"/>
      <c r="G457" s="48"/>
      <c r="H457" s="48"/>
      <c r="I457" s="49"/>
      <c r="J457" s="50"/>
      <c r="K457" s="50"/>
      <c r="L457" s="51"/>
      <c r="M457" s="51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x14ac:dyDescent="0.25">
      <c r="A458" s="48"/>
      <c r="B458" s="48"/>
      <c r="C458" s="48"/>
      <c r="D458" s="48"/>
      <c r="E458" s="48"/>
      <c r="F458" s="48"/>
      <c r="G458" s="48"/>
      <c r="H458" s="48"/>
      <c r="I458" s="49"/>
      <c r="J458" s="50"/>
      <c r="K458" s="50"/>
      <c r="L458" s="51"/>
      <c r="M458" s="51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x14ac:dyDescent="0.25">
      <c r="A459" s="48"/>
      <c r="B459" s="48"/>
      <c r="C459" s="48"/>
      <c r="D459" s="48"/>
      <c r="E459" s="48"/>
      <c r="F459" s="48"/>
      <c r="G459" s="48"/>
      <c r="H459" s="48"/>
      <c r="I459" s="49"/>
      <c r="J459" s="50"/>
      <c r="K459" s="50"/>
      <c r="L459" s="51"/>
      <c r="M459" s="51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x14ac:dyDescent="0.25">
      <c r="A460" s="48"/>
      <c r="B460" s="48"/>
      <c r="C460" s="48"/>
      <c r="D460" s="48"/>
      <c r="E460" s="48"/>
      <c r="F460" s="48"/>
      <c r="G460" s="48"/>
      <c r="H460" s="48"/>
      <c r="I460" s="49"/>
      <c r="J460" s="50"/>
      <c r="K460" s="50"/>
      <c r="L460" s="51"/>
      <c r="M460" s="51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x14ac:dyDescent="0.25">
      <c r="A461" s="48"/>
      <c r="B461" s="48"/>
      <c r="C461" s="48"/>
      <c r="D461" s="48"/>
      <c r="E461" s="48"/>
      <c r="F461" s="48"/>
      <c r="G461" s="48"/>
      <c r="H461" s="48"/>
      <c r="I461" s="49"/>
      <c r="J461" s="50"/>
      <c r="K461" s="50"/>
      <c r="L461" s="51"/>
      <c r="M461" s="51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x14ac:dyDescent="0.25">
      <c r="A462" s="48"/>
      <c r="B462" s="48"/>
      <c r="C462" s="48"/>
      <c r="D462" s="48"/>
      <c r="E462" s="48"/>
      <c r="F462" s="48"/>
      <c r="G462" s="48"/>
      <c r="H462" s="48"/>
      <c r="I462" s="49"/>
      <c r="J462" s="50"/>
      <c r="K462" s="50"/>
      <c r="L462" s="51"/>
      <c r="M462" s="51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x14ac:dyDescent="0.25">
      <c r="A463" s="48"/>
      <c r="B463" s="48"/>
      <c r="C463" s="48"/>
      <c r="D463" s="48"/>
      <c r="E463" s="48"/>
      <c r="F463" s="48"/>
      <c r="G463" s="48"/>
      <c r="H463" s="48"/>
      <c r="I463" s="49"/>
      <c r="J463" s="50"/>
      <c r="K463" s="50"/>
      <c r="L463" s="51"/>
      <c r="M463" s="51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x14ac:dyDescent="0.25">
      <c r="A464" s="48"/>
      <c r="B464" s="48"/>
      <c r="C464" s="48"/>
      <c r="D464" s="48"/>
      <c r="E464" s="48"/>
      <c r="F464" s="48"/>
      <c r="G464" s="48"/>
      <c r="H464" s="48"/>
      <c r="I464" s="49"/>
      <c r="J464" s="50"/>
      <c r="K464" s="50"/>
      <c r="L464" s="51"/>
      <c r="M464" s="51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x14ac:dyDescent="0.25">
      <c r="A465" s="48"/>
      <c r="B465" s="48"/>
      <c r="C465" s="48"/>
      <c r="D465" s="48"/>
      <c r="E465" s="48"/>
      <c r="F465" s="48"/>
      <c r="G465" s="48"/>
      <c r="H465" s="48"/>
      <c r="I465" s="49"/>
      <c r="J465" s="50"/>
      <c r="K465" s="50"/>
      <c r="L465" s="51"/>
      <c r="M465" s="51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x14ac:dyDescent="0.25">
      <c r="A466" s="48"/>
      <c r="B466" s="48"/>
      <c r="C466" s="48"/>
      <c r="D466" s="48"/>
      <c r="E466" s="48"/>
      <c r="F466" s="48"/>
      <c r="G466" s="48"/>
      <c r="H466" s="48"/>
      <c r="I466" s="49"/>
      <c r="J466" s="50"/>
      <c r="K466" s="50"/>
      <c r="L466" s="51"/>
      <c r="M466" s="51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x14ac:dyDescent="0.25">
      <c r="A467" s="48"/>
      <c r="B467" s="48"/>
      <c r="C467" s="48"/>
      <c r="D467" s="48"/>
      <c r="E467" s="48"/>
      <c r="F467" s="48"/>
      <c r="G467" s="48"/>
      <c r="H467" s="48"/>
      <c r="I467" s="49"/>
      <c r="J467" s="50"/>
      <c r="K467" s="50"/>
      <c r="L467" s="51"/>
      <c r="M467" s="51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x14ac:dyDescent="0.25">
      <c r="A468" s="48"/>
      <c r="B468" s="48"/>
      <c r="C468" s="48"/>
      <c r="D468" s="48"/>
      <c r="E468" s="48"/>
      <c r="F468" s="48"/>
      <c r="G468" s="48"/>
      <c r="H468" s="48"/>
      <c r="I468" s="49"/>
      <c r="J468" s="50"/>
      <c r="K468" s="50"/>
      <c r="L468" s="51"/>
      <c r="M468" s="51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x14ac:dyDescent="0.25">
      <c r="A469" s="48"/>
      <c r="B469" s="48"/>
      <c r="C469" s="48"/>
      <c r="D469" s="48"/>
      <c r="E469" s="48"/>
      <c r="F469" s="48"/>
      <c r="G469" s="48"/>
      <c r="H469" s="48"/>
      <c r="I469" s="49"/>
      <c r="J469" s="50"/>
      <c r="K469" s="50"/>
      <c r="L469" s="51"/>
      <c r="M469" s="51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x14ac:dyDescent="0.25">
      <c r="A470" s="48"/>
      <c r="B470" s="48"/>
      <c r="C470" s="48"/>
      <c r="D470" s="48"/>
      <c r="E470" s="48"/>
      <c r="F470" s="48"/>
      <c r="G470" s="48"/>
      <c r="H470" s="48"/>
      <c r="I470" s="49"/>
      <c r="J470" s="50"/>
      <c r="K470" s="50"/>
      <c r="L470" s="51"/>
      <c r="M470" s="51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x14ac:dyDescent="0.25">
      <c r="A471" s="48"/>
      <c r="B471" s="48"/>
      <c r="C471" s="48"/>
      <c r="D471" s="48"/>
      <c r="E471" s="48"/>
      <c r="F471" s="48"/>
      <c r="G471" s="48"/>
      <c r="H471" s="48"/>
      <c r="I471" s="49"/>
      <c r="J471" s="50"/>
      <c r="K471" s="50"/>
      <c r="L471" s="51"/>
      <c r="M471" s="51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x14ac:dyDescent="0.25">
      <c r="A472" s="48"/>
      <c r="B472" s="48"/>
      <c r="C472" s="48"/>
      <c r="D472" s="48"/>
      <c r="E472" s="48"/>
      <c r="F472" s="48"/>
      <c r="G472" s="48"/>
      <c r="H472" s="48"/>
      <c r="I472" s="49"/>
      <c r="J472" s="50"/>
      <c r="K472" s="50"/>
      <c r="L472" s="51"/>
      <c r="M472" s="51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x14ac:dyDescent="0.25">
      <c r="A473" s="48"/>
      <c r="B473" s="48"/>
      <c r="C473" s="48"/>
      <c r="D473" s="48"/>
      <c r="E473" s="48"/>
      <c r="F473" s="48"/>
      <c r="G473" s="48"/>
      <c r="H473" s="48"/>
      <c r="I473" s="49"/>
      <c r="J473" s="50"/>
      <c r="K473" s="50"/>
      <c r="L473" s="51"/>
      <c r="M473" s="51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x14ac:dyDescent="0.25">
      <c r="A474" s="48"/>
      <c r="B474" s="48"/>
      <c r="C474" s="48"/>
      <c r="D474" s="48"/>
      <c r="E474" s="48"/>
      <c r="F474" s="48"/>
      <c r="G474" s="48"/>
      <c r="H474" s="48"/>
      <c r="I474" s="49"/>
      <c r="J474" s="50"/>
      <c r="K474" s="50"/>
      <c r="L474" s="51"/>
      <c r="M474" s="51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x14ac:dyDescent="0.25">
      <c r="A475" s="48"/>
      <c r="B475" s="48"/>
      <c r="C475" s="48"/>
      <c r="D475" s="48"/>
      <c r="E475" s="48"/>
      <c r="F475" s="48"/>
      <c r="G475" s="48"/>
      <c r="H475" s="48"/>
      <c r="I475" s="49"/>
      <c r="J475" s="50"/>
      <c r="K475" s="50"/>
      <c r="L475" s="51"/>
      <c r="M475" s="51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x14ac:dyDescent="0.25">
      <c r="A476" s="48"/>
      <c r="B476" s="48"/>
      <c r="C476" s="48"/>
      <c r="D476" s="48"/>
      <c r="E476" s="48"/>
      <c r="F476" s="48"/>
      <c r="G476" s="48"/>
      <c r="H476" s="48"/>
      <c r="I476" s="49"/>
      <c r="J476" s="50"/>
      <c r="K476" s="50"/>
      <c r="L476" s="51"/>
      <c r="M476" s="51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x14ac:dyDescent="0.25">
      <c r="A477" s="48"/>
      <c r="B477" s="48"/>
      <c r="C477" s="48"/>
      <c r="D477" s="48"/>
      <c r="E477" s="48"/>
      <c r="F477" s="48"/>
      <c r="G477" s="48"/>
      <c r="H477" s="48"/>
      <c r="I477" s="49"/>
      <c r="J477" s="50"/>
      <c r="K477" s="50"/>
      <c r="L477" s="51"/>
      <c r="M477" s="51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x14ac:dyDescent="0.25">
      <c r="A478" s="48"/>
      <c r="B478" s="48"/>
      <c r="C478" s="48"/>
      <c r="D478" s="48"/>
      <c r="E478" s="48"/>
      <c r="F478" s="48"/>
      <c r="G478" s="48"/>
      <c r="H478" s="48"/>
      <c r="I478" s="49"/>
      <c r="J478" s="50"/>
      <c r="K478" s="50"/>
      <c r="L478" s="51"/>
      <c r="M478" s="51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x14ac:dyDescent="0.25">
      <c r="A479" s="48"/>
      <c r="B479" s="48"/>
      <c r="C479" s="48"/>
      <c r="D479" s="48"/>
      <c r="E479" s="48"/>
      <c r="F479" s="48"/>
      <c r="G479" s="48"/>
      <c r="H479" s="48"/>
      <c r="I479" s="49"/>
      <c r="J479" s="50"/>
      <c r="K479" s="50"/>
      <c r="L479" s="51"/>
      <c r="M479" s="51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x14ac:dyDescent="0.25">
      <c r="A480" s="48"/>
      <c r="B480" s="48"/>
      <c r="C480" s="48"/>
      <c r="D480" s="48"/>
      <c r="E480" s="48"/>
      <c r="F480" s="48"/>
      <c r="G480" s="48"/>
      <c r="H480" s="48"/>
      <c r="I480" s="49"/>
      <c r="J480" s="50"/>
      <c r="K480" s="50"/>
      <c r="L480" s="51"/>
      <c r="M480" s="51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x14ac:dyDescent="0.25">
      <c r="A481" s="48"/>
      <c r="B481" s="48"/>
      <c r="C481" s="48"/>
      <c r="D481" s="48"/>
      <c r="E481" s="48"/>
      <c r="F481" s="48"/>
      <c r="G481" s="48"/>
      <c r="H481" s="48"/>
      <c r="I481" s="49"/>
      <c r="J481" s="50"/>
      <c r="K481" s="50"/>
      <c r="L481" s="51"/>
      <c r="M481" s="51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x14ac:dyDescent="0.25">
      <c r="A482" s="48"/>
      <c r="B482" s="48"/>
      <c r="C482" s="48"/>
      <c r="D482" s="48"/>
      <c r="E482" s="48"/>
      <c r="F482" s="48"/>
      <c r="G482" s="48"/>
      <c r="H482" s="48"/>
      <c r="I482" s="49"/>
      <c r="J482" s="50"/>
      <c r="K482" s="50"/>
      <c r="L482" s="51"/>
      <c r="M482" s="51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x14ac:dyDescent="0.25">
      <c r="A483" s="48"/>
      <c r="B483" s="48"/>
      <c r="C483" s="48"/>
      <c r="D483" s="48"/>
      <c r="E483" s="48"/>
      <c r="F483" s="48"/>
      <c r="G483" s="48"/>
      <c r="H483" s="48"/>
      <c r="I483" s="49"/>
      <c r="J483" s="50"/>
      <c r="K483" s="50"/>
      <c r="L483" s="51"/>
      <c r="M483" s="51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x14ac:dyDescent="0.25">
      <c r="A484" s="48"/>
      <c r="B484" s="48"/>
      <c r="C484" s="48"/>
      <c r="D484" s="48"/>
      <c r="E484" s="48"/>
      <c r="F484" s="48"/>
      <c r="G484" s="48"/>
      <c r="H484" s="48"/>
      <c r="I484" s="49"/>
      <c r="J484" s="50"/>
      <c r="K484" s="50"/>
      <c r="L484" s="51"/>
      <c r="M484" s="51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x14ac:dyDescent="0.25">
      <c r="A485" s="48"/>
      <c r="B485" s="48"/>
      <c r="C485" s="48"/>
      <c r="D485" s="48"/>
      <c r="E485" s="48"/>
      <c r="F485" s="48"/>
      <c r="G485" s="48"/>
      <c r="H485" s="48"/>
      <c r="I485" s="49"/>
      <c r="J485" s="50"/>
      <c r="K485" s="50"/>
      <c r="L485" s="51"/>
      <c r="M485" s="51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x14ac:dyDescent="0.25">
      <c r="A486" s="48"/>
      <c r="B486" s="48"/>
      <c r="C486" s="48"/>
      <c r="D486" s="48"/>
      <c r="E486" s="48"/>
      <c r="F486" s="48"/>
      <c r="G486" s="48"/>
      <c r="H486" s="48"/>
      <c r="I486" s="49"/>
      <c r="J486" s="50"/>
      <c r="K486" s="50"/>
      <c r="L486" s="51"/>
      <c r="M486" s="51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x14ac:dyDescent="0.25">
      <c r="A487" s="48"/>
      <c r="B487" s="48"/>
      <c r="C487" s="48"/>
      <c r="D487" s="48"/>
      <c r="E487" s="48"/>
      <c r="F487" s="48"/>
      <c r="G487" s="48"/>
      <c r="H487" s="48"/>
      <c r="I487" s="49"/>
      <c r="J487" s="50"/>
      <c r="K487" s="50"/>
      <c r="L487" s="51"/>
      <c r="M487" s="51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x14ac:dyDescent="0.25">
      <c r="A488" s="48"/>
      <c r="B488" s="48"/>
      <c r="C488" s="48"/>
      <c r="D488" s="48"/>
      <c r="E488" s="48"/>
      <c r="F488" s="48"/>
      <c r="G488" s="48"/>
      <c r="H488" s="48"/>
      <c r="I488" s="49"/>
      <c r="J488" s="50"/>
      <c r="K488" s="50"/>
      <c r="L488" s="51"/>
      <c r="M488" s="51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x14ac:dyDescent="0.25">
      <c r="A489" s="48"/>
      <c r="B489" s="48"/>
      <c r="C489" s="48"/>
      <c r="D489" s="48"/>
      <c r="E489" s="48"/>
      <c r="F489" s="48"/>
      <c r="G489" s="48"/>
      <c r="H489" s="48"/>
      <c r="I489" s="49"/>
      <c r="J489" s="50"/>
      <c r="K489" s="50"/>
      <c r="L489" s="51"/>
      <c r="M489" s="51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x14ac:dyDescent="0.25">
      <c r="A490" s="48"/>
      <c r="B490" s="48"/>
      <c r="C490" s="48"/>
      <c r="D490" s="48"/>
      <c r="E490" s="48"/>
      <c r="F490" s="48"/>
      <c r="G490" s="48"/>
      <c r="H490" s="48"/>
      <c r="I490" s="49"/>
      <c r="J490" s="50"/>
      <c r="K490" s="50"/>
      <c r="L490" s="51"/>
      <c r="M490" s="51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x14ac:dyDescent="0.25">
      <c r="A491" s="48"/>
      <c r="B491" s="48"/>
      <c r="C491" s="48"/>
      <c r="D491" s="48"/>
      <c r="E491" s="48"/>
      <c r="F491" s="48"/>
      <c r="G491" s="48"/>
      <c r="H491" s="48"/>
      <c r="I491" s="49"/>
      <c r="J491" s="50"/>
      <c r="K491" s="50"/>
      <c r="L491" s="51"/>
      <c r="M491" s="51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x14ac:dyDescent="0.25">
      <c r="A492" s="48"/>
      <c r="B492" s="48"/>
      <c r="C492" s="48"/>
      <c r="D492" s="48"/>
      <c r="E492" s="48"/>
      <c r="F492" s="48"/>
      <c r="G492" s="48"/>
      <c r="H492" s="48"/>
      <c r="I492" s="49"/>
      <c r="J492" s="50"/>
      <c r="K492" s="50"/>
      <c r="L492" s="51"/>
      <c r="M492" s="51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x14ac:dyDescent="0.25">
      <c r="A493" s="48"/>
      <c r="B493" s="48"/>
      <c r="C493" s="48"/>
      <c r="D493" s="48"/>
      <c r="E493" s="48"/>
      <c r="F493" s="48"/>
      <c r="G493" s="48"/>
      <c r="H493" s="48"/>
      <c r="I493" s="49"/>
      <c r="J493" s="50"/>
      <c r="K493" s="50"/>
      <c r="L493" s="51"/>
      <c r="M493" s="51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x14ac:dyDescent="0.25">
      <c r="A494" s="48"/>
      <c r="B494" s="48"/>
      <c r="C494" s="48"/>
      <c r="D494" s="48"/>
      <c r="E494" s="48"/>
      <c r="F494" s="48"/>
      <c r="G494" s="48"/>
      <c r="H494" s="48"/>
      <c r="I494" s="49"/>
      <c r="J494" s="50"/>
      <c r="K494" s="50"/>
      <c r="L494" s="51"/>
      <c r="M494" s="51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x14ac:dyDescent="0.25">
      <c r="A495" s="48"/>
      <c r="B495" s="48"/>
      <c r="C495" s="48"/>
      <c r="D495" s="48"/>
      <c r="E495" s="48"/>
      <c r="F495" s="48"/>
      <c r="G495" s="48"/>
      <c r="H495" s="48"/>
      <c r="I495" s="49"/>
      <c r="J495" s="50"/>
      <c r="K495" s="50"/>
      <c r="L495" s="51"/>
      <c r="M495" s="51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x14ac:dyDescent="0.25">
      <c r="A496" s="48"/>
      <c r="B496" s="48"/>
      <c r="C496" s="48"/>
      <c r="D496" s="48"/>
      <c r="E496" s="48"/>
      <c r="F496" s="48"/>
      <c r="G496" s="48"/>
      <c r="H496" s="48"/>
      <c r="I496" s="49"/>
      <c r="J496" s="50"/>
      <c r="K496" s="50"/>
      <c r="L496" s="51"/>
      <c r="M496" s="51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x14ac:dyDescent="0.25">
      <c r="A497" s="48"/>
      <c r="B497" s="48"/>
      <c r="C497" s="48"/>
      <c r="D497" s="48"/>
      <c r="E497" s="48"/>
      <c r="F497" s="48"/>
      <c r="G497" s="48"/>
      <c r="H497" s="48"/>
      <c r="I497" s="49"/>
      <c r="J497" s="50"/>
      <c r="K497" s="50"/>
      <c r="L497" s="51"/>
      <c r="M497" s="51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x14ac:dyDescent="0.25">
      <c r="A498" s="48"/>
      <c r="B498" s="48"/>
      <c r="C498" s="48"/>
      <c r="D498" s="48"/>
      <c r="E498" s="48"/>
      <c r="F498" s="48"/>
      <c r="G498" s="48"/>
      <c r="H498" s="48"/>
      <c r="I498" s="49"/>
      <c r="J498" s="50"/>
      <c r="K498" s="50"/>
      <c r="L498" s="51"/>
      <c r="M498" s="51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x14ac:dyDescent="0.25">
      <c r="A499" s="48"/>
      <c r="B499" s="48"/>
      <c r="C499" s="48"/>
      <c r="D499" s="48"/>
      <c r="E499" s="48"/>
      <c r="F499" s="48"/>
      <c r="G499" s="48"/>
      <c r="H499" s="48"/>
      <c r="I499" s="49"/>
      <c r="J499" s="50"/>
      <c r="K499" s="50"/>
      <c r="L499" s="51"/>
      <c r="M499" s="51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x14ac:dyDescent="0.25">
      <c r="A500" s="48"/>
      <c r="B500" s="48"/>
      <c r="C500" s="48"/>
      <c r="D500" s="48"/>
      <c r="E500" s="48"/>
      <c r="F500" s="48"/>
      <c r="G500" s="48"/>
      <c r="H500" s="48"/>
      <c r="I500" s="49"/>
      <c r="J500" s="50"/>
      <c r="K500" s="50"/>
      <c r="L500" s="51"/>
      <c r="M500" s="51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x14ac:dyDescent="0.25">
      <c r="A501" s="48"/>
      <c r="B501" s="48"/>
      <c r="C501" s="48"/>
      <c r="D501" s="48"/>
      <c r="E501" s="48"/>
      <c r="F501" s="48"/>
      <c r="G501" s="48"/>
      <c r="H501" s="48"/>
      <c r="I501" s="49"/>
      <c r="J501" s="50"/>
      <c r="K501" s="50"/>
      <c r="L501" s="51"/>
      <c r="M501" s="51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x14ac:dyDescent="0.25">
      <c r="A502" s="48"/>
      <c r="B502" s="48"/>
      <c r="C502" s="48"/>
      <c r="D502" s="48"/>
      <c r="E502" s="48"/>
      <c r="F502" s="48"/>
      <c r="G502" s="48"/>
      <c r="H502" s="48"/>
      <c r="I502" s="49"/>
      <c r="J502" s="50"/>
      <c r="K502" s="50"/>
      <c r="L502" s="51"/>
      <c r="M502" s="51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x14ac:dyDescent="0.25">
      <c r="A503" s="48"/>
      <c r="B503" s="48"/>
      <c r="C503" s="48"/>
      <c r="D503" s="48"/>
      <c r="E503" s="48"/>
      <c r="F503" s="48"/>
      <c r="G503" s="48"/>
      <c r="H503" s="48"/>
      <c r="I503" s="49"/>
      <c r="J503" s="50"/>
      <c r="K503" s="50"/>
      <c r="L503" s="51"/>
      <c r="M503" s="51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x14ac:dyDescent="0.25">
      <c r="A504" s="48"/>
      <c r="B504" s="48"/>
      <c r="C504" s="48"/>
      <c r="D504" s="48"/>
      <c r="E504" s="48"/>
      <c r="F504" s="48"/>
      <c r="G504" s="48"/>
      <c r="H504" s="48"/>
      <c r="I504" s="49"/>
      <c r="J504" s="50"/>
      <c r="K504" s="50"/>
      <c r="L504" s="51"/>
      <c r="M504" s="51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x14ac:dyDescent="0.25">
      <c r="A505" s="48"/>
      <c r="B505" s="48"/>
      <c r="C505" s="48"/>
      <c r="D505" s="48"/>
      <c r="E505" s="48"/>
      <c r="F505" s="48"/>
      <c r="G505" s="48"/>
      <c r="H505" s="48"/>
      <c r="I505" s="49"/>
      <c r="J505" s="50"/>
      <c r="K505" s="50"/>
      <c r="L505" s="51"/>
      <c r="M505" s="51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x14ac:dyDescent="0.25">
      <c r="A506" s="48"/>
      <c r="B506" s="48"/>
      <c r="C506" s="48"/>
      <c r="D506" s="48"/>
      <c r="E506" s="48"/>
      <c r="F506" s="48"/>
      <c r="G506" s="48"/>
      <c r="H506" s="48"/>
      <c r="I506" s="49"/>
      <c r="J506" s="50"/>
      <c r="K506" s="50"/>
      <c r="L506" s="51"/>
      <c r="M506" s="51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x14ac:dyDescent="0.25">
      <c r="A507" s="48"/>
      <c r="B507" s="48"/>
      <c r="C507" s="48"/>
      <c r="D507" s="48"/>
      <c r="E507" s="48"/>
      <c r="F507" s="48"/>
      <c r="G507" s="48"/>
      <c r="H507" s="48"/>
      <c r="I507" s="49"/>
      <c r="J507" s="50"/>
      <c r="K507" s="50"/>
      <c r="L507" s="51"/>
      <c r="M507" s="51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x14ac:dyDescent="0.25">
      <c r="A508" s="48"/>
      <c r="B508" s="48"/>
      <c r="C508" s="48"/>
      <c r="D508" s="48"/>
      <c r="E508" s="48"/>
      <c r="F508" s="48"/>
      <c r="G508" s="48"/>
      <c r="H508" s="48"/>
      <c r="I508" s="49"/>
      <c r="J508" s="50"/>
      <c r="K508" s="50"/>
      <c r="L508" s="51"/>
      <c r="M508" s="51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x14ac:dyDescent="0.25">
      <c r="A509" s="48"/>
      <c r="B509" s="48"/>
      <c r="C509" s="48"/>
      <c r="D509" s="48"/>
      <c r="E509" s="48"/>
      <c r="F509" s="48"/>
      <c r="G509" s="48"/>
      <c r="H509" s="48"/>
      <c r="I509" s="49"/>
      <c r="J509" s="50"/>
      <c r="K509" s="50"/>
      <c r="L509" s="51"/>
      <c r="M509" s="51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x14ac:dyDescent="0.25">
      <c r="A510" s="48"/>
      <c r="B510" s="48"/>
      <c r="C510" s="48"/>
      <c r="D510" s="48"/>
      <c r="E510" s="48"/>
      <c r="F510" s="48"/>
      <c r="G510" s="48"/>
      <c r="H510" s="48"/>
      <c r="I510" s="49"/>
      <c r="J510" s="50"/>
      <c r="K510" s="50"/>
      <c r="L510" s="51"/>
      <c r="M510" s="51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x14ac:dyDescent="0.25">
      <c r="A511" s="48"/>
      <c r="B511" s="48"/>
      <c r="C511" s="48"/>
      <c r="D511" s="48"/>
      <c r="E511" s="48"/>
      <c r="F511" s="48"/>
      <c r="G511" s="48"/>
      <c r="H511" s="48"/>
      <c r="I511" s="49"/>
      <c r="J511" s="50"/>
      <c r="K511" s="50"/>
      <c r="L511" s="51"/>
      <c r="M511" s="51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x14ac:dyDescent="0.25">
      <c r="A512" s="48"/>
      <c r="B512" s="48"/>
      <c r="C512" s="48"/>
      <c r="D512" s="48"/>
      <c r="E512" s="48"/>
      <c r="F512" s="48"/>
      <c r="G512" s="48"/>
      <c r="H512" s="48"/>
      <c r="I512" s="49"/>
      <c r="J512" s="50"/>
      <c r="K512" s="50"/>
      <c r="L512" s="51"/>
      <c r="M512" s="51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x14ac:dyDescent="0.25">
      <c r="A513" s="48"/>
      <c r="B513" s="48"/>
      <c r="C513" s="48"/>
      <c r="D513" s="48"/>
      <c r="E513" s="48"/>
      <c r="F513" s="48"/>
      <c r="G513" s="48"/>
      <c r="H513" s="48"/>
      <c r="I513" s="49"/>
      <c r="J513" s="50"/>
      <c r="K513" s="50"/>
      <c r="L513" s="51"/>
      <c r="M513" s="51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x14ac:dyDescent="0.25">
      <c r="A514" s="48"/>
      <c r="B514" s="48"/>
      <c r="C514" s="48"/>
      <c r="D514" s="48"/>
      <c r="E514" s="48"/>
      <c r="F514" s="48"/>
      <c r="G514" s="48"/>
      <c r="H514" s="48"/>
      <c r="I514" s="49"/>
      <c r="J514" s="50"/>
      <c r="K514" s="50"/>
      <c r="L514" s="51"/>
      <c r="M514" s="51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x14ac:dyDescent="0.25">
      <c r="A515" s="48"/>
      <c r="B515" s="48"/>
      <c r="C515" s="48"/>
      <c r="D515" s="48"/>
      <c r="E515" s="48"/>
      <c r="F515" s="48"/>
      <c r="G515" s="48"/>
      <c r="H515" s="48"/>
      <c r="I515" s="49"/>
      <c r="J515" s="50"/>
      <c r="K515" s="50"/>
      <c r="L515" s="51"/>
      <c r="M515" s="51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x14ac:dyDescent="0.25">
      <c r="A516" s="48"/>
      <c r="B516" s="48"/>
      <c r="C516" s="48"/>
      <c r="D516" s="48"/>
      <c r="E516" s="48"/>
      <c r="F516" s="48"/>
      <c r="G516" s="48"/>
      <c r="H516" s="48"/>
      <c r="I516" s="49"/>
      <c r="J516" s="50"/>
      <c r="K516" s="50"/>
      <c r="L516" s="51"/>
      <c r="M516" s="51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x14ac:dyDescent="0.25">
      <c r="A517" s="48"/>
      <c r="B517" s="48"/>
      <c r="C517" s="48"/>
      <c r="D517" s="48"/>
      <c r="E517" s="48"/>
      <c r="F517" s="48"/>
      <c r="G517" s="48"/>
      <c r="H517" s="48"/>
      <c r="I517" s="49"/>
      <c r="J517" s="50"/>
      <c r="K517" s="50"/>
      <c r="L517" s="51"/>
      <c r="M517" s="51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x14ac:dyDescent="0.25">
      <c r="A518" s="48"/>
      <c r="B518" s="48"/>
      <c r="C518" s="48"/>
      <c r="D518" s="48"/>
      <c r="E518" s="48"/>
      <c r="F518" s="48"/>
      <c r="G518" s="48"/>
      <c r="H518" s="48"/>
      <c r="I518" s="49"/>
      <c r="J518" s="50"/>
      <c r="K518" s="50"/>
      <c r="L518" s="51"/>
      <c r="M518" s="51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x14ac:dyDescent="0.25">
      <c r="A519" s="48"/>
      <c r="B519" s="48"/>
      <c r="C519" s="48"/>
      <c r="D519" s="48"/>
      <c r="E519" s="48"/>
      <c r="F519" s="48"/>
      <c r="G519" s="48"/>
      <c r="H519" s="48"/>
      <c r="I519" s="49"/>
      <c r="J519" s="50"/>
      <c r="K519" s="50"/>
      <c r="L519" s="51"/>
      <c r="M519" s="51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x14ac:dyDescent="0.25">
      <c r="A520" s="48"/>
      <c r="B520" s="48"/>
      <c r="C520" s="48"/>
      <c r="D520" s="48"/>
      <c r="E520" s="48"/>
      <c r="F520" s="48"/>
      <c r="G520" s="48"/>
      <c r="H520" s="48"/>
      <c r="I520" s="49"/>
      <c r="J520" s="50"/>
      <c r="K520" s="50"/>
      <c r="L520" s="51"/>
      <c r="M520" s="51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x14ac:dyDescent="0.25">
      <c r="A521" s="48"/>
      <c r="B521" s="48"/>
      <c r="C521" s="48"/>
      <c r="D521" s="48"/>
      <c r="E521" s="48"/>
      <c r="F521" s="48"/>
      <c r="G521" s="48"/>
      <c r="H521" s="48"/>
      <c r="I521" s="49"/>
      <c r="J521" s="50"/>
      <c r="K521" s="50"/>
      <c r="L521" s="51"/>
      <c r="M521" s="51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x14ac:dyDescent="0.25">
      <c r="A522" s="48"/>
      <c r="B522" s="48"/>
      <c r="C522" s="48"/>
      <c r="D522" s="48"/>
      <c r="E522" s="48"/>
      <c r="F522" s="48"/>
      <c r="G522" s="48"/>
      <c r="H522" s="48"/>
      <c r="I522" s="49"/>
      <c r="J522" s="50"/>
      <c r="K522" s="50"/>
      <c r="L522" s="51"/>
      <c r="M522" s="51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x14ac:dyDescent="0.25">
      <c r="A523" s="48"/>
      <c r="B523" s="48"/>
      <c r="C523" s="48"/>
      <c r="D523" s="48"/>
      <c r="E523" s="48"/>
      <c r="F523" s="48"/>
      <c r="G523" s="48"/>
      <c r="H523" s="48"/>
      <c r="I523" s="49"/>
      <c r="J523" s="50"/>
      <c r="K523" s="50"/>
      <c r="L523" s="51"/>
      <c r="M523" s="51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x14ac:dyDescent="0.25">
      <c r="A524" s="48"/>
      <c r="B524" s="48"/>
      <c r="C524" s="48"/>
      <c r="D524" s="48"/>
      <c r="E524" s="48"/>
      <c r="F524" s="48"/>
      <c r="G524" s="48"/>
      <c r="H524" s="48"/>
      <c r="I524" s="49"/>
      <c r="J524" s="50"/>
      <c r="K524" s="50"/>
      <c r="L524" s="51"/>
      <c r="M524" s="51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x14ac:dyDescent="0.25">
      <c r="A525" s="48"/>
      <c r="B525" s="48"/>
      <c r="C525" s="48"/>
      <c r="D525" s="48"/>
      <c r="E525" s="48"/>
      <c r="F525" s="48"/>
      <c r="G525" s="48"/>
      <c r="H525" s="48"/>
      <c r="I525" s="49"/>
      <c r="J525" s="50"/>
      <c r="K525" s="50"/>
      <c r="L525" s="51"/>
      <c r="M525" s="51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x14ac:dyDescent="0.25">
      <c r="A526" s="48"/>
      <c r="B526" s="48"/>
      <c r="C526" s="48"/>
      <c r="D526" s="48"/>
      <c r="E526" s="48"/>
      <c r="F526" s="48"/>
      <c r="G526" s="48"/>
      <c r="H526" s="48"/>
      <c r="I526" s="49"/>
      <c r="J526" s="50"/>
      <c r="K526" s="50"/>
      <c r="L526" s="51"/>
      <c r="M526" s="51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x14ac:dyDescent="0.25">
      <c r="A527" s="48"/>
      <c r="B527" s="48"/>
      <c r="C527" s="48"/>
      <c r="D527" s="48"/>
      <c r="E527" s="48"/>
      <c r="F527" s="48"/>
      <c r="G527" s="48"/>
      <c r="H527" s="48"/>
      <c r="I527" s="49"/>
      <c r="J527" s="50"/>
      <c r="K527" s="50"/>
      <c r="L527" s="51"/>
      <c r="M527" s="51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x14ac:dyDescent="0.25">
      <c r="A528" s="48"/>
      <c r="B528" s="48"/>
      <c r="C528" s="48"/>
      <c r="D528" s="48"/>
      <c r="E528" s="48"/>
      <c r="F528" s="48"/>
      <c r="G528" s="48"/>
      <c r="H528" s="48"/>
      <c r="I528" s="49"/>
      <c r="J528" s="50"/>
      <c r="K528" s="50"/>
      <c r="L528" s="51"/>
      <c r="M528" s="51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x14ac:dyDescent="0.25">
      <c r="A529" s="48"/>
      <c r="B529" s="48"/>
      <c r="C529" s="48"/>
      <c r="D529" s="48"/>
      <c r="E529" s="48"/>
      <c r="F529" s="48"/>
      <c r="G529" s="48"/>
      <c r="H529" s="48"/>
      <c r="I529" s="49"/>
      <c r="J529" s="50"/>
      <c r="K529" s="50"/>
      <c r="L529" s="51"/>
      <c r="M529" s="51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x14ac:dyDescent="0.25">
      <c r="A530" s="48"/>
      <c r="B530" s="48"/>
      <c r="C530" s="48"/>
      <c r="D530" s="48"/>
      <c r="E530" s="48"/>
      <c r="F530" s="48"/>
      <c r="G530" s="48"/>
      <c r="H530" s="48"/>
      <c r="I530" s="49"/>
      <c r="J530" s="50"/>
      <c r="K530" s="50"/>
      <c r="L530" s="51"/>
      <c r="M530" s="51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x14ac:dyDescent="0.25">
      <c r="A531" s="48"/>
      <c r="B531" s="48"/>
      <c r="C531" s="48"/>
      <c r="D531" s="48"/>
      <c r="E531" s="48"/>
      <c r="F531" s="48"/>
      <c r="G531" s="48"/>
      <c r="H531" s="48"/>
      <c r="I531" s="49"/>
      <c r="J531" s="50"/>
      <c r="K531" s="50"/>
      <c r="L531" s="51"/>
      <c r="M531" s="51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x14ac:dyDescent="0.25">
      <c r="A532" s="48"/>
      <c r="B532" s="48"/>
      <c r="C532" s="48"/>
      <c r="D532" s="48"/>
      <c r="E532" s="48"/>
      <c r="F532" s="48"/>
      <c r="G532" s="48"/>
      <c r="H532" s="48"/>
      <c r="I532" s="49"/>
      <c r="J532" s="50"/>
      <c r="K532" s="50"/>
      <c r="L532" s="51"/>
      <c r="M532" s="51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x14ac:dyDescent="0.25">
      <c r="A533" s="48"/>
      <c r="B533" s="48"/>
      <c r="C533" s="48"/>
      <c r="D533" s="48"/>
      <c r="E533" s="48"/>
      <c r="F533" s="48"/>
      <c r="G533" s="48"/>
      <c r="H533" s="48"/>
      <c r="I533" s="49"/>
      <c r="J533" s="50"/>
      <c r="K533" s="50"/>
      <c r="L533" s="51"/>
      <c r="M533" s="51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x14ac:dyDescent="0.25">
      <c r="A534" s="48"/>
      <c r="B534" s="48"/>
      <c r="C534" s="48"/>
      <c r="D534" s="48"/>
      <c r="E534" s="48"/>
      <c r="F534" s="48"/>
      <c r="G534" s="48"/>
      <c r="H534" s="48"/>
      <c r="I534" s="49"/>
      <c r="J534" s="50"/>
      <c r="K534" s="50"/>
      <c r="L534" s="51"/>
      <c r="M534" s="51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x14ac:dyDescent="0.25">
      <c r="A535" s="48"/>
      <c r="B535" s="48"/>
      <c r="C535" s="48"/>
      <c r="D535" s="48"/>
      <c r="E535" s="48"/>
      <c r="F535" s="48"/>
      <c r="G535" s="48"/>
      <c r="H535" s="48"/>
      <c r="I535" s="49"/>
      <c r="J535" s="50"/>
      <c r="K535" s="50"/>
      <c r="L535" s="51"/>
      <c r="M535" s="51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x14ac:dyDescent="0.25">
      <c r="A536" s="48"/>
      <c r="B536" s="48"/>
      <c r="C536" s="48"/>
      <c r="D536" s="48"/>
      <c r="E536" s="48"/>
      <c r="F536" s="48"/>
      <c r="G536" s="48"/>
      <c r="H536" s="48"/>
      <c r="I536" s="49"/>
      <c r="J536" s="50"/>
      <c r="K536" s="50"/>
      <c r="L536" s="51"/>
      <c r="M536" s="51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x14ac:dyDescent="0.25">
      <c r="A537" s="48"/>
      <c r="B537" s="48"/>
      <c r="C537" s="48"/>
      <c r="D537" s="48"/>
      <c r="E537" s="48"/>
      <c r="F537" s="48"/>
      <c r="G537" s="48"/>
      <c r="H537" s="48"/>
      <c r="I537" s="49"/>
      <c r="J537" s="50"/>
      <c r="K537" s="50"/>
      <c r="L537" s="51"/>
      <c r="M537" s="51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x14ac:dyDescent="0.25">
      <c r="A538" s="48"/>
      <c r="B538" s="48"/>
      <c r="C538" s="48"/>
      <c r="D538" s="48"/>
      <c r="E538" s="48"/>
      <c r="F538" s="48"/>
      <c r="G538" s="48"/>
      <c r="H538" s="48"/>
      <c r="I538" s="49"/>
      <c r="J538" s="50"/>
      <c r="K538" s="50"/>
      <c r="L538" s="51"/>
      <c r="M538" s="51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x14ac:dyDescent="0.25">
      <c r="A539" s="48"/>
      <c r="B539" s="48"/>
      <c r="C539" s="48"/>
      <c r="D539" s="48"/>
      <c r="E539" s="48"/>
      <c r="F539" s="48"/>
      <c r="G539" s="48"/>
      <c r="H539" s="48"/>
      <c r="I539" s="49"/>
      <c r="J539" s="50"/>
      <c r="K539" s="50"/>
      <c r="L539" s="51"/>
      <c r="M539" s="51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x14ac:dyDescent="0.25">
      <c r="A540" s="48"/>
      <c r="B540" s="48"/>
      <c r="C540" s="48"/>
      <c r="D540" s="48"/>
      <c r="E540" s="48"/>
      <c r="F540" s="48"/>
      <c r="G540" s="48"/>
      <c r="H540" s="48"/>
      <c r="I540" s="49"/>
      <c r="J540" s="50"/>
      <c r="K540" s="50"/>
      <c r="L540" s="51"/>
      <c r="M540" s="51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x14ac:dyDescent="0.25">
      <c r="A541" s="48"/>
      <c r="B541" s="48"/>
      <c r="C541" s="48"/>
      <c r="D541" s="48"/>
      <c r="E541" s="48"/>
      <c r="F541" s="48"/>
      <c r="G541" s="48"/>
      <c r="H541" s="48"/>
      <c r="I541" s="49"/>
      <c r="J541" s="50"/>
      <c r="K541" s="50"/>
      <c r="L541" s="51"/>
      <c r="M541" s="51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x14ac:dyDescent="0.25">
      <c r="A542" s="48"/>
      <c r="B542" s="48"/>
      <c r="C542" s="48"/>
      <c r="D542" s="48"/>
      <c r="E542" s="48"/>
      <c r="F542" s="48"/>
      <c r="G542" s="48"/>
      <c r="H542" s="48"/>
      <c r="I542" s="49"/>
      <c r="J542" s="50"/>
      <c r="K542" s="50"/>
      <c r="L542" s="51"/>
      <c r="M542" s="51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x14ac:dyDescent="0.25">
      <c r="A543" s="48"/>
      <c r="B543" s="48"/>
      <c r="C543" s="48"/>
      <c r="D543" s="48"/>
      <c r="E543" s="48"/>
      <c r="F543" s="48"/>
      <c r="G543" s="48"/>
      <c r="H543" s="48"/>
      <c r="I543" s="49"/>
      <c r="J543" s="50"/>
      <c r="K543" s="50"/>
      <c r="L543" s="51"/>
      <c r="M543" s="51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x14ac:dyDescent="0.25">
      <c r="A544" s="48"/>
      <c r="B544" s="48"/>
      <c r="C544" s="48"/>
      <c r="D544" s="48"/>
      <c r="E544" s="48"/>
      <c r="F544" s="48"/>
      <c r="G544" s="48"/>
      <c r="H544" s="48"/>
      <c r="I544" s="49"/>
      <c r="J544" s="50"/>
      <c r="K544" s="50"/>
      <c r="L544" s="51"/>
      <c r="M544" s="51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x14ac:dyDescent="0.25">
      <c r="A545" s="48"/>
      <c r="B545" s="48"/>
      <c r="C545" s="48"/>
      <c r="D545" s="48"/>
      <c r="E545" s="48"/>
      <c r="F545" s="48"/>
      <c r="G545" s="48"/>
      <c r="H545" s="48"/>
      <c r="I545" s="49"/>
      <c r="J545" s="50"/>
      <c r="K545" s="50"/>
      <c r="L545" s="51"/>
      <c r="M545" s="51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x14ac:dyDescent="0.25">
      <c r="A546" s="48"/>
      <c r="B546" s="48"/>
      <c r="C546" s="48"/>
      <c r="D546" s="48"/>
      <c r="E546" s="48"/>
      <c r="F546" s="48"/>
      <c r="G546" s="48"/>
      <c r="H546" s="48"/>
      <c r="I546" s="49"/>
      <c r="J546" s="50"/>
      <c r="K546" s="50"/>
      <c r="L546" s="51"/>
      <c r="M546" s="51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x14ac:dyDescent="0.25">
      <c r="A547" s="48"/>
      <c r="B547" s="48"/>
      <c r="C547" s="48"/>
      <c r="D547" s="48"/>
      <c r="E547" s="48"/>
      <c r="F547" s="48"/>
      <c r="G547" s="48"/>
      <c r="H547" s="48"/>
      <c r="I547" s="49"/>
      <c r="J547" s="50"/>
      <c r="K547" s="50"/>
      <c r="L547" s="51"/>
      <c r="M547" s="51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x14ac:dyDescent="0.25">
      <c r="A548" s="48"/>
      <c r="B548" s="48"/>
      <c r="C548" s="48"/>
      <c r="D548" s="48"/>
      <c r="E548" s="48"/>
      <c r="F548" s="48"/>
      <c r="G548" s="48"/>
      <c r="H548" s="48"/>
      <c r="I548" s="49"/>
      <c r="J548" s="50"/>
      <c r="K548" s="50"/>
      <c r="L548" s="51"/>
      <c r="M548" s="51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x14ac:dyDescent="0.25">
      <c r="A549" s="48"/>
      <c r="B549" s="48"/>
      <c r="C549" s="48"/>
      <c r="D549" s="48"/>
      <c r="E549" s="48"/>
      <c r="F549" s="48"/>
      <c r="G549" s="48"/>
      <c r="H549" s="48"/>
      <c r="I549" s="49"/>
      <c r="J549" s="50"/>
      <c r="K549" s="50"/>
      <c r="L549" s="51"/>
      <c r="M549" s="51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x14ac:dyDescent="0.25">
      <c r="A550" s="48"/>
      <c r="B550" s="48"/>
      <c r="C550" s="48"/>
      <c r="D550" s="48"/>
      <c r="E550" s="48"/>
      <c r="F550" s="48"/>
      <c r="G550" s="48"/>
      <c r="H550" s="48"/>
      <c r="I550" s="49"/>
      <c r="J550" s="50"/>
      <c r="K550" s="50"/>
      <c r="L550" s="51"/>
      <c r="M550" s="51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x14ac:dyDescent="0.25">
      <c r="A551" s="48"/>
      <c r="B551" s="48"/>
      <c r="C551" s="48"/>
      <c r="D551" s="48"/>
      <c r="E551" s="48"/>
      <c r="F551" s="48"/>
      <c r="G551" s="48"/>
      <c r="H551" s="48"/>
      <c r="I551" s="49"/>
      <c r="J551" s="50"/>
      <c r="K551" s="50"/>
      <c r="L551" s="51"/>
      <c r="M551" s="51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x14ac:dyDescent="0.25">
      <c r="A552" s="48"/>
      <c r="B552" s="48"/>
      <c r="C552" s="48"/>
      <c r="D552" s="48"/>
      <c r="E552" s="48"/>
      <c r="F552" s="48"/>
      <c r="G552" s="48"/>
      <c r="H552" s="48"/>
      <c r="I552" s="49"/>
      <c r="J552" s="50"/>
      <c r="K552" s="50"/>
      <c r="L552" s="51"/>
      <c r="M552" s="51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x14ac:dyDescent="0.25">
      <c r="A553" s="48"/>
      <c r="B553" s="48"/>
      <c r="C553" s="48"/>
      <c r="D553" s="48"/>
      <c r="E553" s="48"/>
      <c r="F553" s="48"/>
      <c r="G553" s="48"/>
      <c r="H553" s="48"/>
      <c r="I553" s="49"/>
      <c r="J553" s="50"/>
      <c r="K553" s="50"/>
      <c r="L553" s="51"/>
      <c r="M553" s="51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x14ac:dyDescent="0.25">
      <c r="A554" s="48"/>
      <c r="B554" s="48"/>
      <c r="C554" s="48"/>
      <c r="D554" s="48"/>
      <c r="E554" s="48"/>
      <c r="F554" s="48"/>
      <c r="G554" s="48"/>
      <c r="H554" s="48"/>
      <c r="I554" s="49"/>
      <c r="J554" s="50"/>
      <c r="K554" s="50"/>
      <c r="L554" s="51"/>
      <c r="M554" s="51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x14ac:dyDescent="0.25">
      <c r="A555" s="48"/>
      <c r="B555" s="48"/>
      <c r="C555" s="48"/>
      <c r="D555" s="48"/>
      <c r="E555" s="48"/>
      <c r="F555" s="48"/>
      <c r="G555" s="48"/>
      <c r="H555" s="48"/>
      <c r="I555" s="49"/>
      <c r="J555" s="50"/>
      <c r="K555" s="50"/>
      <c r="L555" s="51"/>
      <c r="M555" s="51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x14ac:dyDescent="0.25">
      <c r="A556" s="48"/>
      <c r="B556" s="48"/>
      <c r="C556" s="48"/>
      <c r="D556" s="48"/>
      <c r="E556" s="48"/>
      <c r="F556" s="48"/>
      <c r="G556" s="48"/>
      <c r="H556" s="48"/>
      <c r="I556" s="49"/>
      <c r="J556" s="50"/>
      <c r="K556" s="50"/>
      <c r="L556" s="51"/>
      <c r="M556" s="51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x14ac:dyDescent="0.25">
      <c r="A557" s="48"/>
      <c r="B557" s="48"/>
      <c r="C557" s="48"/>
      <c r="D557" s="48"/>
      <c r="E557" s="48"/>
      <c r="F557" s="48"/>
      <c r="G557" s="48"/>
      <c r="H557" s="48"/>
      <c r="I557" s="49"/>
      <c r="J557" s="50"/>
      <c r="K557" s="50"/>
      <c r="L557" s="51"/>
      <c r="M557" s="51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x14ac:dyDescent="0.25">
      <c r="A558" s="48"/>
      <c r="B558" s="48"/>
      <c r="C558" s="48"/>
      <c r="D558" s="48"/>
      <c r="E558" s="48"/>
      <c r="F558" s="48"/>
      <c r="G558" s="48"/>
      <c r="H558" s="48"/>
      <c r="I558" s="49"/>
      <c r="J558" s="50"/>
      <c r="K558" s="50"/>
      <c r="L558" s="51"/>
      <c r="M558" s="51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x14ac:dyDescent="0.25">
      <c r="A559" s="48"/>
      <c r="B559" s="48"/>
      <c r="C559" s="48"/>
      <c r="D559" s="48"/>
      <c r="E559" s="48"/>
      <c r="F559" s="48"/>
      <c r="G559" s="48"/>
      <c r="H559" s="48"/>
      <c r="I559" s="49"/>
      <c r="J559" s="50"/>
      <c r="K559" s="50"/>
      <c r="L559" s="51"/>
      <c r="M559" s="51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x14ac:dyDescent="0.25">
      <c r="A560" s="48"/>
      <c r="B560" s="48"/>
      <c r="C560" s="48"/>
      <c r="D560" s="48"/>
      <c r="E560" s="48"/>
      <c r="F560" s="48"/>
      <c r="G560" s="48"/>
      <c r="H560" s="48"/>
      <c r="I560" s="49"/>
      <c r="J560" s="50"/>
      <c r="K560" s="50"/>
      <c r="L560" s="51"/>
      <c r="M560" s="51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x14ac:dyDescent="0.25">
      <c r="A561" s="48"/>
      <c r="B561" s="48"/>
      <c r="C561" s="48"/>
      <c r="D561" s="48"/>
      <c r="E561" s="48"/>
      <c r="F561" s="48"/>
      <c r="G561" s="48"/>
      <c r="H561" s="48"/>
      <c r="I561" s="49"/>
      <c r="J561" s="50"/>
      <c r="K561" s="50"/>
      <c r="L561" s="51"/>
      <c r="M561" s="51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x14ac:dyDescent="0.25">
      <c r="A562" s="48"/>
      <c r="B562" s="48"/>
      <c r="C562" s="48"/>
      <c r="D562" s="48"/>
      <c r="E562" s="48"/>
      <c r="F562" s="48"/>
      <c r="G562" s="48"/>
      <c r="H562" s="48"/>
      <c r="I562" s="49"/>
      <c r="J562" s="50"/>
      <c r="K562" s="50"/>
      <c r="L562" s="51"/>
      <c r="M562" s="51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x14ac:dyDescent="0.25">
      <c r="A563" s="48"/>
      <c r="B563" s="48"/>
      <c r="C563" s="48"/>
      <c r="D563" s="48"/>
      <c r="E563" s="48"/>
      <c r="F563" s="48"/>
      <c r="G563" s="48"/>
      <c r="H563" s="48"/>
      <c r="I563" s="49"/>
      <c r="J563" s="50"/>
      <c r="K563" s="50"/>
      <c r="L563" s="51"/>
      <c r="M563" s="51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x14ac:dyDescent="0.25">
      <c r="A564" s="48"/>
      <c r="B564" s="48"/>
      <c r="C564" s="48"/>
      <c r="D564" s="48"/>
      <c r="E564" s="48"/>
      <c r="F564" s="48"/>
      <c r="G564" s="48"/>
      <c r="H564" s="48"/>
      <c r="I564" s="49"/>
      <c r="J564" s="50"/>
      <c r="K564" s="50"/>
      <c r="L564" s="51"/>
      <c r="M564" s="51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x14ac:dyDescent="0.25">
      <c r="A565" s="48"/>
      <c r="B565" s="48"/>
      <c r="C565" s="48"/>
      <c r="D565" s="48"/>
      <c r="E565" s="48"/>
      <c r="F565" s="48"/>
      <c r="G565" s="48"/>
      <c r="H565" s="48"/>
      <c r="I565" s="49"/>
      <c r="J565" s="50"/>
      <c r="K565" s="50"/>
      <c r="L565" s="51"/>
      <c r="M565" s="51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x14ac:dyDescent="0.25">
      <c r="A566" s="48"/>
      <c r="B566" s="48"/>
      <c r="C566" s="48"/>
      <c r="D566" s="48"/>
      <c r="E566" s="48"/>
      <c r="F566" s="48"/>
      <c r="G566" s="48"/>
      <c r="H566" s="48"/>
      <c r="I566" s="49"/>
      <c r="J566" s="50"/>
      <c r="K566" s="50"/>
      <c r="L566" s="51"/>
      <c r="M566" s="51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x14ac:dyDescent="0.25">
      <c r="A567" s="48"/>
      <c r="B567" s="48"/>
      <c r="C567" s="48"/>
      <c r="D567" s="48"/>
      <c r="E567" s="48"/>
      <c r="F567" s="48"/>
      <c r="G567" s="48"/>
      <c r="H567" s="48"/>
      <c r="I567" s="49"/>
      <c r="J567" s="50"/>
      <c r="K567" s="50"/>
      <c r="L567" s="51"/>
      <c r="M567" s="51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x14ac:dyDescent="0.25">
      <c r="A568" s="48"/>
      <c r="B568" s="48"/>
      <c r="C568" s="48"/>
      <c r="D568" s="48"/>
      <c r="E568" s="48"/>
      <c r="F568" s="48"/>
      <c r="G568" s="48"/>
      <c r="H568" s="48"/>
      <c r="I568" s="49"/>
      <c r="J568" s="50"/>
      <c r="K568" s="50"/>
      <c r="L568" s="51"/>
      <c r="M568" s="51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x14ac:dyDescent="0.25">
      <c r="A569" s="48"/>
      <c r="B569" s="48"/>
      <c r="C569" s="48"/>
      <c r="D569" s="48"/>
      <c r="E569" s="48"/>
      <c r="F569" s="48"/>
      <c r="G569" s="48"/>
      <c r="H569" s="48"/>
      <c r="I569" s="49"/>
      <c r="J569" s="50"/>
      <c r="K569" s="50"/>
      <c r="L569" s="51"/>
      <c r="M569" s="51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x14ac:dyDescent="0.25">
      <c r="A570" s="48"/>
      <c r="B570" s="48"/>
      <c r="C570" s="48"/>
      <c r="D570" s="48"/>
      <c r="E570" s="48"/>
      <c r="F570" s="48"/>
      <c r="G570" s="48"/>
      <c r="H570" s="48"/>
      <c r="I570" s="49"/>
      <c r="J570" s="50"/>
      <c r="K570" s="50"/>
      <c r="L570" s="51"/>
      <c r="M570" s="51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x14ac:dyDescent="0.25">
      <c r="A571" s="48"/>
      <c r="B571" s="48"/>
      <c r="C571" s="48"/>
      <c r="D571" s="48"/>
      <c r="E571" s="48"/>
      <c r="F571" s="48"/>
      <c r="G571" s="48"/>
      <c r="H571" s="48"/>
      <c r="I571" s="49"/>
      <c r="J571" s="50"/>
      <c r="K571" s="50"/>
      <c r="L571" s="51"/>
      <c r="M571" s="51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x14ac:dyDescent="0.25">
      <c r="A572" s="48"/>
      <c r="B572" s="48"/>
      <c r="C572" s="48"/>
      <c r="D572" s="48"/>
      <c r="E572" s="48"/>
      <c r="F572" s="48"/>
      <c r="G572" s="48"/>
      <c r="H572" s="48"/>
      <c r="I572" s="49"/>
      <c r="J572" s="50"/>
      <c r="K572" s="50"/>
      <c r="L572" s="51"/>
      <c r="M572" s="51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x14ac:dyDescent="0.25">
      <c r="A573" s="48"/>
      <c r="B573" s="48"/>
      <c r="C573" s="48"/>
      <c r="D573" s="48"/>
      <c r="E573" s="48"/>
      <c r="F573" s="48"/>
      <c r="G573" s="48"/>
      <c r="H573" s="48"/>
      <c r="I573" s="49"/>
      <c r="J573" s="50"/>
      <c r="K573" s="50"/>
      <c r="L573" s="51"/>
      <c r="M573" s="51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x14ac:dyDescent="0.25">
      <c r="A574" s="48"/>
      <c r="B574" s="48"/>
      <c r="C574" s="48"/>
      <c r="D574" s="48"/>
      <c r="E574" s="48"/>
      <c r="F574" s="48"/>
      <c r="G574" s="48"/>
      <c r="H574" s="48"/>
      <c r="I574" s="49"/>
      <c r="J574" s="50"/>
      <c r="K574" s="50"/>
      <c r="L574" s="51"/>
      <c r="M574" s="51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x14ac:dyDescent="0.25">
      <c r="A575" s="48"/>
      <c r="B575" s="48"/>
      <c r="C575" s="48"/>
      <c r="D575" s="48"/>
      <c r="E575" s="48"/>
      <c r="F575" s="48"/>
      <c r="G575" s="48"/>
      <c r="H575" s="48"/>
      <c r="I575" s="49"/>
      <c r="J575" s="50"/>
      <c r="K575" s="50"/>
      <c r="L575" s="51"/>
      <c r="M575" s="51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x14ac:dyDescent="0.25">
      <c r="A576" s="48"/>
      <c r="B576" s="48"/>
      <c r="C576" s="48"/>
      <c r="D576" s="48"/>
      <c r="E576" s="48"/>
      <c r="F576" s="48"/>
      <c r="G576" s="48"/>
      <c r="H576" s="48"/>
      <c r="I576" s="49"/>
      <c r="J576" s="50"/>
      <c r="K576" s="50"/>
      <c r="L576" s="51"/>
      <c r="M576" s="51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x14ac:dyDescent="0.25">
      <c r="A577" s="48"/>
      <c r="B577" s="48"/>
      <c r="C577" s="48"/>
      <c r="D577" s="48"/>
      <c r="E577" s="48"/>
      <c r="F577" s="48"/>
      <c r="G577" s="48"/>
      <c r="H577" s="48"/>
      <c r="I577" s="49"/>
      <c r="J577" s="50"/>
      <c r="K577" s="50"/>
      <c r="L577" s="51"/>
      <c r="M577" s="51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x14ac:dyDescent="0.25">
      <c r="A578" s="48"/>
      <c r="B578" s="48"/>
      <c r="C578" s="48"/>
      <c r="D578" s="48"/>
      <c r="E578" s="48"/>
      <c r="F578" s="48"/>
      <c r="G578" s="48"/>
      <c r="H578" s="48"/>
      <c r="I578" s="49"/>
      <c r="J578" s="50"/>
      <c r="K578" s="50"/>
      <c r="L578" s="51"/>
      <c r="M578" s="51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x14ac:dyDescent="0.25">
      <c r="A579" s="48"/>
      <c r="B579" s="48"/>
      <c r="C579" s="48"/>
      <c r="D579" s="48"/>
      <c r="E579" s="48"/>
      <c r="F579" s="48"/>
      <c r="G579" s="48"/>
      <c r="H579" s="48"/>
      <c r="I579" s="49"/>
      <c r="J579" s="50"/>
      <c r="K579" s="50"/>
      <c r="L579" s="51"/>
      <c r="M579" s="51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x14ac:dyDescent="0.25">
      <c r="A580" s="48"/>
      <c r="B580" s="48"/>
      <c r="C580" s="48"/>
      <c r="D580" s="48"/>
      <c r="E580" s="48"/>
      <c r="F580" s="48"/>
      <c r="G580" s="48"/>
      <c r="H580" s="48"/>
      <c r="I580" s="49"/>
      <c r="J580" s="50"/>
      <c r="K580" s="50"/>
      <c r="L580" s="51"/>
      <c r="M580" s="51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x14ac:dyDescent="0.25">
      <c r="A581" s="48"/>
      <c r="B581" s="48"/>
      <c r="C581" s="48"/>
      <c r="D581" s="48"/>
      <c r="E581" s="48"/>
      <c r="F581" s="48"/>
      <c r="G581" s="48"/>
      <c r="H581" s="48"/>
      <c r="I581" s="49"/>
      <c r="J581" s="50"/>
      <c r="K581" s="50"/>
      <c r="L581" s="51"/>
      <c r="M581" s="51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x14ac:dyDescent="0.25">
      <c r="A582" s="48"/>
      <c r="B582" s="48"/>
      <c r="C582" s="48"/>
      <c r="D582" s="48"/>
      <c r="E582" s="48"/>
      <c r="F582" s="48"/>
      <c r="G582" s="48"/>
      <c r="H582" s="48"/>
      <c r="I582" s="49"/>
      <c r="J582" s="50"/>
      <c r="K582" s="50"/>
      <c r="L582" s="51"/>
      <c r="M582" s="51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x14ac:dyDescent="0.25">
      <c r="A583" s="48"/>
      <c r="B583" s="48"/>
      <c r="C583" s="48"/>
      <c r="D583" s="48"/>
      <c r="E583" s="48"/>
      <c r="F583" s="48"/>
      <c r="G583" s="48"/>
      <c r="H583" s="48"/>
      <c r="I583" s="49"/>
      <c r="J583" s="50"/>
      <c r="K583" s="50"/>
      <c r="L583" s="51"/>
      <c r="M583" s="51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x14ac:dyDescent="0.25">
      <c r="A584" s="48"/>
      <c r="B584" s="48"/>
      <c r="C584" s="48"/>
      <c r="D584" s="48"/>
      <c r="E584" s="48"/>
      <c r="F584" s="48"/>
      <c r="G584" s="48"/>
      <c r="H584" s="48"/>
      <c r="I584" s="49"/>
      <c r="J584" s="50"/>
      <c r="K584" s="50"/>
      <c r="L584" s="51"/>
      <c r="M584" s="51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x14ac:dyDescent="0.25">
      <c r="A585" s="48"/>
      <c r="B585" s="48"/>
      <c r="C585" s="48"/>
      <c r="D585" s="48"/>
      <c r="E585" s="48"/>
      <c r="F585" s="48"/>
      <c r="G585" s="48"/>
      <c r="H585" s="48"/>
      <c r="I585" s="49"/>
      <c r="J585" s="50"/>
      <c r="K585" s="50"/>
      <c r="L585" s="51"/>
      <c r="M585" s="51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x14ac:dyDescent="0.25">
      <c r="A586" s="48"/>
      <c r="B586" s="48"/>
      <c r="C586" s="48"/>
      <c r="D586" s="48"/>
      <c r="E586" s="48"/>
      <c r="F586" s="48"/>
      <c r="G586" s="48"/>
      <c r="H586" s="48"/>
      <c r="I586" s="49"/>
      <c r="J586" s="50"/>
      <c r="K586" s="50"/>
      <c r="L586" s="51"/>
      <c r="M586" s="51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x14ac:dyDescent="0.25">
      <c r="A587" s="48"/>
      <c r="B587" s="48"/>
      <c r="C587" s="48"/>
      <c r="D587" s="48"/>
      <c r="E587" s="48"/>
      <c r="F587" s="48"/>
      <c r="G587" s="48"/>
      <c r="H587" s="48"/>
      <c r="I587" s="49"/>
      <c r="J587" s="50"/>
      <c r="K587" s="50"/>
      <c r="L587" s="51"/>
      <c r="M587" s="51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x14ac:dyDescent="0.25">
      <c r="A588" s="48"/>
      <c r="B588" s="48"/>
      <c r="C588" s="48"/>
      <c r="D588" s="48"/>
      <c r="E588" s="48"/>
      <c r="F588" s="48"/>
      <c r="G588" s="48"/>
      <c r="H588" s="48"/>
      <c r="I588" s="49"/>
      <c r="J588" s="50"/>
      <c r="K588" s="50"/>
      <c r="L588" s="51"/>
      <c r="M588" s="51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x14ac:dyDescent="0.25">
      <c r="A589" s="48"/>
      <c r="B589" s="48"/>
      <c r="C589" s="48"/>
      <c r="D589" s="48"/>
      <c r="E589" s="48"/>
      <c r="F589" s="48"/>
      <c r="G589" s="48"/>
      <c r="H589" s="48"/>
      <c r="I589" s="49"/>
      <c r="J589" s="50"/>
      <c r="K589" s="50"/>
      <c r="L589" s="51"/>
      <c r="M589" s="51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x14ac:dyDescent="0.25">
      <c r="A590" s="48"/>
      <c r="B590" s="48"/>
      <c r="C590" s="48"/>
      <c r="D590" s="48"/>
      <c r="E590" s="48"/>
      <c r="F590" s="48"/>
      <c r="G590" s="48"/>
      <c r="H590" s="48"/>
      <c r="I590" s="49"/>
      <c r="J590" s="50"/>
      <c r="K590" s="50"/>
      <c r="L590" s="51"/>
      <c r="M590" s="51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x14ac:dyDescent="0.25">
      <c r="A591" s="48"/>
      <c r="B591" s="48"/>
      <c r="C591" s="48"/>
      <c r="D591" s="48"/>
      <c r="E591" s="48"/>
      <c r="F591" s="48"/>
      <c r="G591" s="48"/>
      <c r="H591" s="48"/>
      <c r="I591" s="49"/>
      <c r="J591" s="50"/>
      <c r="K591" s="50"/>
      <c r="L591" s="51"/>
      <c r="M591" s="51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x14ac:dyDescent="0.25">
      <c r="A592" s="48"/>
      <c r="B592" s="48"/>
      <c r="C592" s="48"/>
      <c r="D592" s="48"/>
      <c r="E592" s="48"/>
      <c r="F592" s="48"/>
      <c r="G592" s="48"/>
      <c r="H592" s="48"/>
      <c r="I592" s="49"/>
      <c r="J592" s="50"/>
      <c r="K592" s="50"/>
      <c r="L592" s="51"/>
      <c r="M592" s="51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x14ac:dyDescent="0.25">
      <c r="A593" s="48"/>
      <c r="B593" s="48"/>
      <c r="C593" s="48"/>
      <c r="D593" s="48"/>
      <c r="E593" s="48"/>
      <c r="F593" s="48"/>
      <c r="G593" s="48"/>
      <c r="H593" s="48"/>
      <c r="I593" s="49"/>
      <c r="J593" s="50"/>
      <c r="K593" s="50"/>
      <c r="L593" s="51"/>
      <c r="M593" s="51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x14ac:dyDescent="0.25">
      <c r="A594" s="48"/>
      <c r="B594" s="48"/>
      <c r="C594" s="48"/>
      <c r="D594" s="48"/>
      <c r="E594" s="48"/>
      <c r="F594" s="48"/>
      <c r="G594" s="48"/>
      <c r="H594" s="48"/>
      <c r="I594" s="49"/>
      <c r="J594" s="50"/>
      <c r="K594" s="50"/>
      <c r="L594" s="51"/>
      <c r="M594" s="51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x14ac:dyDescent="0.25">
      <c r="A595" s="48"/>
      <c r="B595" s="48"/>
      <c r="C595" s="48"/>
      <c r="D595" s="48"/>
      <c r="E595" s="48"/>
      <c r="F595" s="48"/>
      <c r="G595" s="48"/>
      <c r="H595" s="48"/>
      <c r="I595" s="49"/>
      <c r="J595" s="50"/>
      <c r="K595" s="50"/>
      <c r="L595" s="51"/>
      <c r="M595" s="51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x14ac:dyDescent="0.25">
      <c r="A596" s="48"/>
      <c r="B596" s="48"/>
      <c r="C596" s="48"/>
      <c r="D596" s="48"/>
      <c r="E596" s="48"/>
      <c r="F596" s="48"/>
      <c r="G596" s="48"/>
      <c r="H596" s="48"/>
      <c r="I596" s="49"/>
      <c r="J596" s="50"/>
      <c r="K596" s="50"/>
      <c r="L596" s="51"/>
      <c r="M596" s="51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x14ac:dyDescent="0.25">
      <c r="A597" s="48"/>
      <c r="B597" s="48"/>
      <c r="C597" s="48"/>
      <c r="D597" s="48"/>
      <c r="E597" s="48"/>
      <c r="F597" s="48"/>
      <c r="G597" s="48"/>
      <c r="H597" s="48"/>
      <c r="I597" s="49"/>
      <c r="J597" s="50"/>
      <c r="K597" s="50"/>
      <c r="L597" s="51"/>
      <c r="M597" s="51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x14ac:dyDescent="0.25">
      <c r="A598" s="48"/>
      <c r="B598" s="48"/>
      <c r="C598" s="48"/>
      <c r="D598" s="48"/>
      <c r="E598" s="48"/>
      <c r="F598" s="48"/>
      <c r="G598" s="48"/>
      <c r="H598" s="48"/>
      <c r="I598" s="49"/>
      <c r="J598" s="50"/>
      <c r="K598" s="50"/>
      <c r="L598" s="51"/>
      <c r="M598" s="51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x14ac:dyDescent="0.25">
      <c r="A599" s="48"/>
      <c r="B599" s="48"/>
      <c r="C599" s="48"/>
      <c r="D599" s="48"/>
      <c r="E599" s="48"/>
      <c r="F599" s="48"/>
      <c r="G599" s="48"/>
      <c r="H599" s="48"/>
      <c r="I599" s="49"/>
      <c r="J599" s="50"/>
      <c r="K599" s="50"/>
      <c r="L599" s="51"/>
      <c r="M599" s="51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x14ac:dyDescent="0.25">
      <c r="A600" s="48"/>
      <c r="B600" s="48"/>
      <c r="C600" s="48"/>
      <c r="D600" s="48"/>
      <c r="E600" s="48"/>
      <c r="F600" s="48"/>
      <c r="G600" s="48"/>
      <c r="H600" s="48"/>
      <c r="I600" s="49"/>
      <c r="J600" s="50"/>
      <c r="K600" s="50"/>
      <c r="L600" s="51"/>
      <c r="M600" s="51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x14ac:dyDescent="0.25">
      <c r="A601" s="48"/>
      <c r="B601" s="48"/>
      <c r="C601" s="48"/>
      <c r="D601" s="48"/>
      <c r="E601" s="48"/>
      <c r="F601" s="48"/>
      <c r="G601" s="48"/>
      <c r="H601" s="48"/>
      <c r="I601" s="49"/>
      <c r="J601" s="50"/>
      <c r="K601" s="50"/>
      <c r="L601" s="51"/>
      <c r="M601" s="51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x14ac:dyDescent="0.25">
      <c r="A602" s="48"/>
      <c r="B602" s="48"/>
      <c r="C602" s="48"/>
      <c r="D602" s="48"/>
      <c r="E602" s="48"/>
      <c r="F602" s="48"/>
      <c r="G602" s="48"/>
      <c r="H602" s="48"/>
      <c r="I602" s="49"/>
      <c r="J602" s="50"/>
      <c r="K602" s="50"/>
      <c r="L602" s="51"/>
      <c r="M602" s="51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x14ac:dyDescent="0.25">
      <c r="A603" s="48"/>
      <c r="B603" s="48"/>
      <c r="C603" s="48"/>
      <c r="D603" s="48"/>
      <c r="E603" s="48"/>
      <c r="F603" s="48"/>
      <c r="G603" s="48"/>
      <c r="H603" s="48"/>
      <c r="I603" s="49"/>
      <c r="J603" s="50"/>
      <c r="K603" s="50"/>
      <c r="L603" s="51"/>
      <c r="M603" s="51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x14ac:dyDescent="0.25">
      <c r="A604" s="48"/>
      <c r="B604" s="48"/>
      <c r="C604" s="48"/>
      <c r="D604" s="48"/>
      <c r="E604" s="48"/>
      <c r="F604" s="48"/>
      <c r="G604" s="48"/>
      <c r="H604" s="48"/>
      <c r="I604" s="49"/>
      <c r="J604" s="50"/>
      <c r="K604" s="50"/>
      <c r="L604" s="51"/>
      <c r="M604" s="51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x14ac:dyDescent="0.25">
      <c r="A605" s="48"/>
      <c r="B605" s="48"/>
      <c r="C605" s="48"/>
      <c r="D605" s="48"/>
      <c r="E605" s="48"/>
      <c r="F605" s="48"/>
      <c r="G605" s="48"/>
      <c r="H605" s="48"/>
      <c r="I605" s="49"/>
      <c r="J605" s="50"/>
      <c r="K605" s="50"/>
      <c r="L605" s="51"/>
      <c r="M605" s="51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x14ac:dyDescent="0.25">
      <c r="A606" s="48"/>
      <c r="B606" s="48"/>
      <c r="C606" s="48"/>
      <c r="D606" s="48"/>
      <c r="E606" s="48"/>
      <c r="F606" s="48"/>
      <c r="G606" s="48"/>
      <c r="H606" s="48"/>
      <c r="I606" s="49"/>
      <c r="J606" s="50"/>
      <c r="K606" s="50"/>
      <c r="L606" s="51"/>
      <c r="M606" s="51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x14ac:dyDescent="0.25">
      <c r="A607" s="48"/>
      <c r="B607" s="48"/>
      <c r="C607" s="48"/>
      <c r="D607" s="48"/>
      <c r="E607" s="48"/>
      <c r="F607" s="48"/>
      <c r="G607" s="48"/>
      <c r="H607" s="48"/>
      <c r="I607" s="49"/>
      <c r="J607" s="50"/>
      <c r="K607" s="50"/>
      <c r="L607" s="51"/>
      <c r="M607" s="51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x14ac:dyDescent="0.25">
      <c r="A608" s="48"/>
      <c r="B608" s="48"/>
      <c r="C608" s="48"/>
      <c r="D608" s="48"/>
      <c r="E608" s="48"/>
      <c r="F608" s="48"/>
      <c r="G608" s="48"/>
      <c r="H608" s="48"/>
      <c r="I608" s="49"/>
      <c r="J608" s="50"/>
      <c r="K608" s="50"/>
      <c r="L608" s="51"/>
      <c r="M608" s="51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x14ac:dyDescent="0.25">
      <c r="A609" s="48"/>
      <c r="B609" s="48"/>
      <c r="C609" s="48"/>
      <c r="D609" s="48"/>
      <c r="E609" s="48"/>
      <c r="F609" s="48"/>
      <c r="G609" s="48"/>
      <c r="H609" s="48"/>
      <c r="I609" s="49"/>
      <c r="J609" s="50"/>
      <c r="K609" s="50"/>
      <c r="L609" s="51"/>
      <c r="M609" s="51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x14ac:dyDescent="0.25">
      <c r="A610" s="48"/>
      <c r="B610" s="48"/>
      <c r="C610" s="48"/>
      <c r="D610" s="48"/>
      <c r="E610" s="48"/>
      <c r="F610" s="48"/>
      <c r="G610" s="48"/>
      <c r="H610" s="48"/>
      <c r="I610" s="49"/>
      <c r="J610" s="50"/>
      <c r="K610" s="50"/>
      <c r="L610" s="51"/>
      <c r="M610" s="51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x14ac:dyDescent="0.25">
      <c r="A611" s="48"/>
      <c r="B611" s="48"/>
      <c r="C611" s="48"/>
      <c r="D611" s="48"/>
      <c r="E611" s="48"/>
      <c r="F611" s="48"/>
      <c r="G611" s="48"/>
      <c r="H611" s="48"/>
      <c r="I611" s="49"/>
      <c r="J611" s="50"/>
      <c r="K611" s="50"/>
      <c r="L611" s="51"/>
      <c r="M611" s="51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x14ac:dyDescent="0.25">
      <c r="A612" s="48"/>
      <c r="B612" s="48"/>
      <c r="C612" s="48"/>
      <c r="D612" s="48"/>
      <c r="E612" s="48"/>
      <c r="F612" s="48"/>
      <c r="G612" s="48"/>
      <c r="H612" s="48"/>
      <c r="I612" s="49"/>
      <c r="J612" s="50"/>
      <c r="K612" s="50"/>
      <c r="L612" s="51"/>
      <c r="M612" s="51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x14ac:dyDescent="0.25">
      <c r="A613" s="48"/>
      <c r="B613" s="48"/>
      <c r="C613" s="48"/>
      <c r="D613" s="48"/>
      <c r="E613" s="48"/>
      <c r="F613" s="48"/>
      <c r="G613" s="48"/>
      <c r="H613" s="48"/>
      <c r="I613" s="49"/>
      <c r="J613" s="50"/>
      <c r="K613" s="50"/>
      <c r="L613" s="51"/>
      <c r="M613" s="51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x14ac:dyDescent="0.25">
      <c r="A614" s="48"/>
      <c r="B614" s="48"/>
      <c r="C614" s="48"/>
      <c r="D614" s="48"/>
      <c r="E614" s="48"/>
      <c r="F614" s="48"/>
      <c r="G614" s="48"/>
      <c r="H614" s="48"/>
      <c r="I614" s="49"/>
      <c r="J614" s="50"/>
      <c r="K614" s="50"/>
      <c r="L614" s="51"/>
      <c r="M614" s="51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x14ac:dyDescent="0.25">
      <c r="A615" s="48"/>
      <c r="B615" s="48"/>
      <c r="C615" s="48"/>
      <c r="D615" s="48"/>
      <c r="E615" s="48"/>
      <c r="F615" s="48"/>
      <c r="G615" s="48"/>
      <c r="H615" s="48"/>
      <c r="I615" s="49"/>
      <c r="J615" s="50"/>
      <c r="K615" s="50"/>
      <c r="L615" s="51"/>
      <c r="M615" s="51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x14ac:dyDescent="0.25">
      <c r="A616" s="48"/>
      <c r="B616" s="48"/>
      <c r="C616" s="48"/>
      <c r="D616" s="48"/>
      <c r="E616" s="48"/>
      <c r="F616" s="48"/>
      <c r="G616" s="48"/>
      <c r="H616" s="48"/>
      <c r="I616" s="49"/>
      <c r="J616" s="50"/>
      <c r="K616" s="50"/>
      <c r="L616" s="51"/>
      <c r="M616" s="51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x14ac:dyDescent="0.25">
      <c r="A617" s="48"/>
      <c r="B617" s="48"/>
      <c r="C617" s="48"/>
      <c r="D617" s="48"/>
      <c r="E617" s="48"/>
      <c r="F617" s="48"/>
      <c r="G617" s="48"/>
      <c r="H617" s="48"/>
      <c r="I617" s="49"/>
      <c r="J617" s="50"/>
      <c r="K617" s="50"/>
      <c r="L617" s="51"/>
      <c r="M617" s="51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x14ac:dyDescent="0.25">
      <c r="A618" s="48"/>
      <c r="B618" s="48"/>
      <c r="C618" s="48"/>
      <c r="D618" s="48"/>
      <c r="E618" s="48"/>
      <c r="F618" s="48"/>
      <c r="G618" s="48"/>
      <c r="H618" s="48"/>
      <c r="I618" s="49"/>
      <c r="J618" s="50"/>
      <c r="K618" s="50"/>
      <c r="L618" s="51"/>
      <c r="M618" s="51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x14ac:dyDescent="0.25">
      <c r="A619" s="48"/>
      <c r="B619" s="48"/>
      <c r="C619" s="48"/>
      <c r="D619" s="48"/>
      <c r="E619" s="48"/>
      <c r="F619" s="48"/>
      <c r="G619" s="48"/>
      <c r="H619" s="48"/>
      <c r="I619" s="49"/>
      <c r="J619" s="50"/>
      <c r="K619" s="50"/>
      <c r="L619" s="51"/>
      <c r="M619" s="51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x14ac:dyDescent="0.25">
      <c r="A620" s="48"/>
      <c r="B620" s="48"/>
      <c r="C620" s="48"/>
      <c r="D620" s="48"/>
      <c r="E620" s="48"/>
      <c r="F620" s="48"/>
      <c r="G620" s="48"/>
      <c r="H620" s="48"/>
      <c r="I620" s="49"/>
      <c r="J620" s="50"/>
      <c r="K620" s="50"/>
      <c r="L620" s="51"/>
      <c r="M620" s="51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x14ac:dyDescent="0.25">
      <c r="A621" s="48"/>
      <c r="B621" s="48"/>
      <c r="C621" s="48"/>
      <c r="D621" s="48"/>
      <c r="E621" s="48"/>
      <c r="F621" s="48"/>
      <c r="G621" s="48"/>
      <c r="H621" s="48"/>
      <c r="I621" s="49"/>
      <c r="J621" s="50"/>
      <c r="K621" s="50"/>
      <c r="L621" s="51"/>
      <c r="M621" s="51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x14ac:dyDescent="0.25">
      <c r="A622" s="48"/>
      <c r="B622" s="48"/>
      <c r="C622" s="48"/>
      <c r="D622" s="48"/>
      <c r="E622" s="48"/>
      <c r="F622" s="48"/>
      <c r="G622" s="48"/>
      <c r="H622" s="48"/>
      <c r="I622" s="49"/>
      <c r="J622" s="50"/>
      <c r="K622" s="50"/>
      <c r="L622" s="51"/>
      <c r="M622" s="51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x14ac:dyDescent="0.25">
      <c r="A623" s="48"/>
      <c r="B623" s="48"/>
      <c r="C623" s="48"/>
      <c r="D623" s="48"/>
      <c r="E623" s="48"/>
      <c r="F623" s="48"/>
      <c r="G623" s="48"/>
      <c r="H623" s="48"/>
      <c r="I623" s="49"/>
      <c r="J623" s="50"/>
      <c r="K623" s="50"/>
      <c r="L623" s="51"/>
      <c r="M623" s="51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x14ac:dyDescent="0.25">
      <c r="A624" s="48"/>
      <c r="B624" s="48"/>
      <c r="C624" s="48"/>
      <c r="D624" s="48"/>
      <c r="E624" s="48"/>
      <c r="F624" s="48"/>
      <c r="G624" s="48"/>
      <c r="H624" s="48"/>
      <c r="I624" s="49"/>
      <c r="J624" s="50"/>
      <c r="K624" s="50"/>
      <c r="L624" s="51"/>
      <c r="M624" s="51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x14ac:dyDescent="0.25">
      <c r="A625" s="48"/>
      <c r="B625" s="48"/>
      <c r="C625" s="48"/>
      <c r="D625" s="48"/>
      <c r="E625" s="48"/>
      <c r="F625" s="48"/>
      <c r="G625" s="48"/>
      <c r="H625" s="48"/>
      <c r="I625" s="49"/>
      <c r="J625" s="50"/>
      <c r="K625" s="50"/>
      <c r="L625" s="51"/>
      <c r="M625" s="51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x14ac:dyDescent="0.25">
      <c r="A626" s="48"/>
      <c r="B626" s="48"/>
      <c r="C626" s="48"/>
      <c r="D626" s="48"/>
      <c r="E626" s="48"/>
      <c r="F626" s="48"/>
      <c r="G626" s="48"/>
      <c r="H626" s="48"/>
      <c r="I626" s="49"/>
      <c r="J626" s="50"/>
      <c r="K626" s="50"/>
      <c r="L626" s="51"/>
      <c r="M626" s="51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x14ac:dyDescent="0.25">
      <c r="A627" s="48"/>
      <c r="B627" s="48"/>
      <c r="C627" s="48"/>
      <c r="D627" s="48"/>
      <c r="E627" s="48"/>
      <c r="F627" s="48"/>
      <c r="G627" s="48"/>
      <c r="H627" s="48"/>
      <c r="I627" s="49"/>
      <c r="J627" s="50"/>
      <c r="K627" s="50"/>
      <c r="L627" s="51"/>
      <c r="M627" s="51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x14ac:dyDescent="0.25">
      <c r="A628" s="48"/>
      <c r="B628" s="48"/>
      <c r="C628" s="48"/>
      <c r="D628" s="48"/>
      <c r="E628" s="48"/>
      <c r="F628" s="48"/>
      <c r="G628" s="48"/>
      <c r="H628" s="48"/>
      <c r="I628" s="49"/>
      <c r="J628" s="50"/>
      <c r="K628" s="50"/>
      <c r="L628" s="51"/>
      <c r="M628" s="51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x14ac:dyDescent="0.25">
      <c r="A629" s="48"/>
      <c r="B629" s="48"/>
      <c r="C629" s="48"/>
      <c r="D629" s="48"/>
      <c r="E629" s="48"/>
      <c r="F629" s="48"/>
      <c r="G629" s="48"/>
      <c r="H629" s="48"/>
      <c r="I629" s="49"/>
      <c r="J629" s="50"/>
      <c r="K629" s="50"/>
      <c r="L629" s="51"/>
      <c r="M629" s="51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x14ac:dyDescent="0.25">
      <c r="A630" s="48"/>
      <c r="B630" s="48"/>
      <c r="C630" s="48"/>
      <c r="D630" s="48"/>
      <c r="E630" s="48"/>
      <c r="F630" s="48"/>
      <c r="G630" s="48"/>
      <c r="H630" s="48"/>
      <c r="I630" s="49"/>
      <c r="J630" s="50"/>
      <c r="K630" s="50"/>
      <c r="L630" s="51"/>
      <c r="M630" s="51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x14ac:dyDescent="0.25">
      <c r="A631" s="48"/>
      <c r="B631" s="48"/>
      <c r="C631" s="48"/>
      <c r="D631" s="48"/>
      <c r="E631" s="48"/>
      <c r="F631" s="48"/>
      <c r="G631" s="48"/>
      <c r="H631" s="48"/>
      <c r="I631" s="49"/>
      <c r="J631" s="50"/>
      <c r="K631" s="50"/>
      <c r="L631" s="51"/>
      <c r="M631" s="51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x14ac:dyDescent="0.25">
      <c r="A632" s="48"/>
      <c r="B632" s="48"/>
      <c r="C632" s="48"/>
      <c r="D632" s="48"/>
      <c r="E632" s="48"/>
      <c r="F632" s="48"/>
      <c r="G632" s="48"/>
      <c r="H632" s="48"/>
      <c r="I632" s="49"/>
      <c r="J632" s="50"/>
      <c r="K632" s="50"/>
      <c r="L632" s="51"/>
      <c r="M632" s="51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x14ac:dyDescent="0.25">
      <c r="A633" s="48"/>
      <c r="B633" s="48"/>
      <c r="C633" s="48"/>
      <c r="D633" s="48"/>
      <c r="E633" s="48"/>
      <c r="F633" s="48"/>
      <c r="G633" s="48"/>
      <c r="H633" s="48"/>
      <c r="I633" s="49"/>
      <c r="J633" s="50"/>
      <c r="K633" s="50"/>
      <c r="L633" s="51"/>
      <c r="M633" s="51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x14ac:dyDescent="0.25">
      <c r="A634" s="48"/>
      <c r="B634" s="48"/>
      <c r="C634" s="48"/>
      <c r="D634" s="48"/>
      <c r="E634" s="48"/>
      <c r="F634" s="48"/>
      <c r="G634" s="48"/>
      <c r="H634" s="48"/>
      <c r="I634" s="49"/>
      <c r="J634" s="50"/>
      <c r="K634" s="50"/>
      <c r="L634" s="51"/>
      <c r="M634" s="51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x14ac:dyDescent="0.25">
      <c r="A635" s="48"/>
      <c r="B635" s="48"/>
      <c r="C635" s="48"/>
      <c r="D635" s="48"/>
      <c r="E635" s="48"/>
      <c r="F635" s="48"/>
      <c r="G635" s="48"/>
      <c r="H635" s="48"/>
      <c r="I635" s="49"/>
      <c r="J635" s="50"/>
      <c r="K635" s="50"/>
      <c r="L635" s="51"/>
      <c r="M635" s="51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x14ac:dyDescent="0.25">
      <c r="A636" s="48"/>
      <c r="B636" s="48"/>
      <c r="C636" s="48"/>
      <c r="D636" s="48"/>
      <c r="E636" s="48"/>
      <c r="F636" s="48"/>
      <c r="G636" s="48"/>
      <c r="H636" s="48"/>
      <c r="I636" s="49"/>
      <c r="J636" s="50"/>
      <c r="K636" s="50"/>
      <c r="L636" s="51"/>
      <c r="M636" s="51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x14ac:dyDescent="0.25">
      <c r="A637" s="48"/>
      <c r="B637" s="48"/>
      <c r="C637" s="48"/>
      <c r="D637" s="48"/>
      <c r="E637" s="48"/>
      <c r="F637" s="48"/>
      <c r="G637" s="48"/>
      <c r="H637" s="48"/>
      <c r="I637" s="49"/>
      <c r="J637" s="50"/>
      <c r="K637" s="50"/>
      <c r="L637" s="51"/>
      <c r="M637" s="51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x14ac:dyDescent="0.25">
      <c r="A638" s="48"/>
      <c r="B638" s="48"/>
      <c r="C638" s="48"/>
      <c r="D638" s="48"/>
      <c r="E638" s="48"/>
      <c r="F638" s="48"/>
      <c r="G638" s="48"/>
      <c r="H638" s="48"/>
      <c r="I638" s="49"/>
      <c r="J638" s="50"/>
      <c r="K638" s="50"/>
      <c r="L638" s="51"/>
      <c r="M638" s="51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x14ac:dyDescent="0.25">
      <c r="A639" s="48"/>
      <c r="B639" s="48"/>
      <c r="C639" s="48"/>
      <c r="D639" s="48"/>
      <c r="E639" s="48"/>
      <c r="F639" s="48"/>
      <c r="G639" s="48"/>
      <c r="H639" s="48"/>
      <c r="I639" s="49"/>
      <c r="J639" s="50"/>
      <c r="K639" s="50"/>
      <c r="L639" s="51"/>
      <c r="M639" s="51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x14ac:dyDescent="0.25">
      <c r="A640" s="48"/>
      <c r="B640" s="48"/>
      <c r="C640" s="48"/>
      <c r="D640" s="48"/>
      <c r="E640" s="48"/>
      <c r="F640" s="48"/>
      <c r="G640" s="48"/>
      <c r="H640" s="48"/>
      <c r="I640" s="49"/>
      <c r="J640" s="50"/>
      <c r="K640" s="50"/>
      <c r="L640" s="51"/>
      <c r="M640" s="51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x14ac:dyDescent="0.25">
      <c r="A641" s="48"/>
      <c r="B641" s="48"/>
      <c r="C641" s="48"/>
      <c r="D641" s="48"/>
      <c r="E641" s="48"/>
      <c r="F641" s="48"/>
      <c r="G641" s="48"/>
      <c r="H641" s="48"/>
      <c r="I641" s="49"/>
      <c r="J641" s="50"/>
      <c r="K641" s="50"/>
      <c r="L641" s="51"/>
      <c r="M641" s="51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x14ac:dyDescent="0.25">
      <c r="A642" s="48"/>
      <c r="B642" s="48"/>
      <c r="C642" s="48"/>
      <c r="D642" s="48"/>
      <c r="E642" s="48"/>
      <c r="F642" s="48"/>
      <c r="G642" s="48"/>
      <c r="H642" s="48"/>
      <c r="I642" s="49"/>
      <c r="J642" s="50"/>
      <c r="K642" s="50"/>
      <c r="L642" s="51"/>
      <c r="M642" s="51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x14ac:dyDescent="0.25">
      <c r="A643" s="48"/>
      <c r="B643" s="48"/>
      <c r="C643" s="48"/>
      <c r="D643" s="48"/>
      <c r="E643" s="48"/>
      <c r="F643" s="48"/>
      <c r="G643" s="48"/>
      <c r="H643" s="48"/>
      <c r="I643" s="49"/>
      <c r="J643" s="50"/>
      <c r="K643" s="50"/>
      <c r="L643" s="51"/>
      <c r="M643" s="51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x14ac:dyDescent="0.25">
      <c r="A644" s="48"/>
      <c r="B644" s="48"/>
      <c r="C644" s="48"/>
      <c r="D644" s="48"/>
      <c r="E644" s="48"/>
      <c r="F644" s="48"/>
      <c r="G644" s="48"/>
      <c r="H644" s="48"/>
      <c r="I644" s="49"/>
      <c r="J644" s="50"/>
      <c r="K644" s="50"/>
      <c r="L644" s="51"/>
      <c r="M644" s="51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x14ac:dyDescent="0.25">
      <c r="A645" s="48"/>
      <c r="B645" s="48"/>
      <c r="C645" s="48"/>
      <c r="D645" s="48"/>
      <c r="E645" s="48"/>
      <c r="F645" s="48"/>
      <c r="G645" s="48"/>
      <c r="H645" s="48"/>
      <c r="I645" s="49"/>
      <c r="J645" s="50"/>
      <c r="K645" s="50"/>
      <c r="L645" s="51"/>
      <c r="M645" s="51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x14ac:dyDescent="0.25">
      <c r="A646" s="48"/>
      <c r="B646" s="48"/>
      <c r="C646" s="48"/>
      <c r="D646" s="48"/>
      <c r="E646" s="48"/>
      <c r="F646" s="48"/>
      <c r="G646" s="48"/>
      <c r="H646" s="48"/>
      <c r="I646" s="49"/>
      <c r="J646" s="50"/>
      <c r="K646" s="50"/>
      <c r="L646" s="51"/>
      <c r="M646" s="51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x14ac:dyDescent="0.25">
      <c r="A647" s="48"/>
      <c r="B647" s="48"/>
      <c r="C647" s="48"/>
      <c r="D647" s="48"/>
      <c r="E647" s="48"/>
      <c r="F647" s="48"/>
      <c r="G647" s="48"/>
      <c r="H647" s="48"/>
      <c r="I647" s="49"/>
      <c r="J647" s="50"/>
      <c r="K647" s="50"/>
      <c r="L647" s="51"/>
      <c r="M647" s="51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x14ac:dyDescent="0.25">
      <c r="A648" s="48"/>
      <c r="B648" s="48"/>
      <c r="C648" s="48"/>
      <c r="D648" s="48"/>
      <c r="E648" s="48"/>
      <c r="F648" s="48"/>
      <c r="G648" s="48"/>
      <c r="H648" s="48"/>
      <c r="I648" s="49"/>
      <c r="J648" s="50"/>
      <c r="K648" s="50"/>
      <c r="L648" s="51"/>
      <c r="M648" s="51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x14ac:dyDescent="0.25">
      <c r="A649" s="48"/>
      <c r="B649" s="48"/>
      <c r="C649" s="48"/>
      <c r="D649" s="48"/>
      <c r="E649" s="48"/>
      <c r="F649" s="48"/>
      <c r="G649" s="48"/>
      <c r="H649" s="48"/>
      <c r="I649" s="49"/>
      <c r="J649" s="50"/>
      <c r="K649" s="50"/>
      <c r="L649" s="51"/>
      <c r="M649" s="51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x14ac:dyDescent="0.25">
      <c r="A650" s="48"/>
      <c r="B650" s="48"/>
      <c r="C650" s="48"/>
      <c r="D650" s="48"/>
      <c r="E650" s="48"/>
      <c r="F650" s="48"/>
      <c r="G650" s="48"/>
      <c r="H650" s="48"/>
      <c r="I650" s="49"/>
      <c r="J650" s="50"/>
      <c r="K650" s="50"/>
      <c r="L650" s="51"/>
      <c r="M650" s="51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x14ac:dyDescent="0.25">
      <c r="A651" s="48"/>
      <c r="B651" s="48"/>
      <c r="C651" s="48"/>
      <c r="D651" s="48"/>
      <c r="E651" s="48"/>
      <c r="F651" s="48"/>
      <c r="G651" s="48"/>
      <c r="H651" s="48"/>
      <c r="I651" s="49"/>
      <c r="J651" s="50"/>
      <c r="K651" s="50"/>
      <c r="L651" s="51"/>
      <c r="M651" s="51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x14ac:dyDescent="0.25">
      <c r="A652" s="48"/>
      <c r="B652" s="48"/>
      <c r="C652" s="48"/>
      <c r="D652" s="48"/>
      <c r="E652" s="48"/>
      <c r="F652" s="48"/>
      <c r="G652" s="48"/>
      <c r="H652" s="48"/>
      <c r="I652" s="49"/>
      <c r="J652" s="50"/>
      <c r="K652" s="50"/>
      <c r="L652" s="51"/>
      <c r="M652" s="51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x14ac:dyDescent="0.25">
      <c r="A653" s="48"/>
      <c r="B653" s="48"/>
      <c r="C653" s="48"/>
      <c r="D653" s="48"/>
      <c r="E653" s="48"/>
      <c r="F653" s="48"/>
      <c r="G653" s="48"/>
      <c r="H653" s="48"/>
      <c r="I653" s="49"/>
      <c r="J653" s="50"/>
      <c r="K653" s="50"/>
      <c r="L653" s="51"/>
      <c r="M653" s="51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x14ac:dyDescent="0.25">
      <c r="A654" s="48"/>
      <c r="B654" s="48"/>
      <c r="C654" s="48"/>
      <c r="D654" s="48"/>
      <c r="E654" s="48"/>
      <c r="F654" s="48"/>
      <c r="G654" s="48"/>
      <c r="H654" s="48"/>
      <c r="I654" s="49"/>
      <c r="J654" s="50"/>
      <c r="K654" s="50"/>
      <c r="L654" s="51"/>
      <c r="M654" s="51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x14ac:dyDescent="0.25">
      <c r="A655" s="48"/>
      <c r="B655" s="48"/>
      <c r="C655" s="48"/>
      <c r="D655" s="48"/>
      <c r="E655" s="48"/>
      <c r="F655" s="48"/>
      <c r="G655" s="48"/>
      <c r="H655" s="48"/>
      <c r="I655" s="49"/>
      <c r="J655" s="50"/>
      <c r="K655" s="50"/>
      <c r="L655" s="51"/>
      <c r="M655" s="51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x14ac:dyDescent="0.25">
      <c r="A656" s="48"/>
      <c r="B656" s="48"/>
      <c r="C656" s="48"/>
      <c r="D656" s="48"/>
      <c r="E656" s="48"/>
      <c r="F656" s="48"/>
      <c r="G656" s="48"/>
      <c r="H656" s="48"/>
      <c r="I656" s="49"/>
      <c r="J656" s="50"/>
      <c r="K656" s="50"/>
      <c r="L656" s="51"/>
      <c r="M656" s="51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x14ac:dyDescent="0.25">
      <c r="A657" s="48"/>
      <c r="B657" s="48"/>
      <c r="C657" s="48"/>
      <c r="D657" s="48"/>
      <c r="E657" s="48"/>
      <c r="F657" s="48"/>
      <c r="G657" s="48"/>
      <c r="H657" s="48"/>
      <c r="I657" s="49"/>
      <c r="J657" s="50"/>
      <c r="K657" s="50"/>
      <c r="L657" s="51"/>
      <c r="M657" s="51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x14ac:dyDescent="0.25">
      <c r="A658" s="48"/>
      <c r="B658" s="48"/>
      <c r="C658" s="48"/>
      <c r="D658" s="48"/>
      <c r="E658" s="48"/>
      <c r="F658" s="48"/>
      <c r="G658" s="48"/>
      <c r="H658" s="48"/>
      <c r="I658" s="49"/>
      <c r="J658" s="50"/>
      <c r="K658" s="50"/>
      <c r="L658" s="51"/>
      <c r="M658" s="51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x14ac:dyDescent="0.25">
      <c r="A659" s="48"/>
      <c r="B659" s="48"/>
      <c r="C659" s="48"/>
      <c r="D659" s="48"/>
      <c r="E659" s="48"/>
      <c r="F659" s="48"/>
      <c r="G659" s="48"/>
      <c r="H659" s="48"/>
      <c r="I659" s="49"/>
      <c r="J659" s="50"/>
      <c r="K659" s="50"/>
      <c r="L659" s="51"/>
      <c r="M659" s="51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x14ac:dyDescent="0.25">
      <c r="A660" s="48"/>
      <c r="B660" s="48"/>
      <c r="C660" s="48"/>
      <c r="D660" s="48"/>
      <c r="E660" s="48"/>
      <c r="F660" s="48"/>
      <c r="G660" s="48"/>
      <c r="H660" s="48"/>
      <c r="I660" s="49"/>
      <c r="J660" s="50"/>
      <c r="K660" s="50"/>
      <c r="L660" s="51"/>
      <c r="M660" s="51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x14ac:dyDescent="0.25">
      <c r="A661" s="48"/>
      <c r="B661" s="48"/>
      <c r="C661" s="48"/>
      <c r="D661" s="48"/>
      <c r="E661" s="48"/>
      <c r="F661" s="48"/>
      <c r="G661" s="48"/>
      <c r="H661" s="48"/>
      <c r="I661" s="49"/>
      <c r="J661" s="50"/>
      <c r="K661" s="50"/>
      <c r="L661" s="51"/>
      <c r="M661" s="51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x14ac:dyDescent="0.25">
      <c r="A662" s="48"/>
      <c r="B662" s="48"/>
      <c r="C662" s="48"/>
      <c r="D662" s="48"/>
      <c r="E662" s="48"/>
      <c r="F662" s="48"/>
      <c r="G662" s="48"/>
      <c r="H662" s="48"/>
      <c r="I662" s="49"/>
      <c r="J662" s="50"/>
      <c r="K662" s="50"/>
      <c r="L662" s="51"/>
      <c r="M662" s="51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x14ac:dyDescent="0.25">
      <c r="A663" s="48"/>
      <c r="B663" s="48"/>
      <c r="C663" s="48"/>
      <c r="D663" s="48"/>
      <c r="E663" s="48"/>
      <c r="F663" s="48"/>
      <c r="G663" s="48"/>
      <c r="H663" s="48"/>
      <c r="I663" s="49"/>
      <c r="J663" s="50"/>
      <c r="K663" s="50"/>
      <c r="L663" s="51"/>
      <c r="M663" s="51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x14ac:dyDescent="0.25">
      <c r="A664" s="48"/>
      <c r="B664" s="48"/>
      <c r="C664" s="48"/>
      <c r="D664" s="48"/>
      <c r="E664" s="48"/>
      <c r="F664" s="48"/>
      <c r="G664" s="48"/>
      <c r="H664" s="48"/>
      <c r="I664" s="49"/>
      <c r="J664" s="50"/>
      <c r="K664" s="50"/>
      <c r="L664" s="51"/>
      <c r="M664" s="51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x14ac:dyDescent="0.25">
      <c r="A665" s="48"/>
      <c r="B665" s="48"/>
      <c r="C665" s="48"/>
      <c r="D665" s="48"/>
      <c r="E665" s="48"/>
      <c r="F665" s="48"/>
      <c r="G665" s="48"/>
      <c r="H665" s="48"/>
      <c r="I665" s="49"/>
      <c r="J665" s="50"/>
      <c r="K665" s="50"/>
      <c r="L665" s="51"/>
      <c r="M665" s="51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x14ac:dyDescent="0.25">
      <c r="A666" s="48"/>
      <c r="B666" s="48"/>
      <c r="C666" s="48"/>
      <c r="D666" s="48"/>
      <c r="E666" s="48"/>
      <c r="F666" s="48"/>
      <c r="G666" s="48"/>
      <c r="H666" s="48"/>
      <c r="I666" s="49"/>
      <c r="J666" s="50"/>
      <c r="K666" s="50"/>
      <c r="L666" s="51"/>
      <c r="M666" s="51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x14ac:dyDescent="0.25">
      <c r="A667" s="48"/>
      <c r="B667" s="48"/>
      <c r="C667" s="48"/>
      <c r="D667" s="48"/>
      <c r="E667" s="48"/>
      <c r="F667" s="48"/>
      <c r="G667" s="48"/>
      <c r="H667" s="48"/>
      <c r="I667" s="49"/>
      <c r="J667" s="50"/>
      <c r="K667" s="50"/>
      <c r="L667" s="51"/>
      <c r="M667" s="51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x14ac:dyDescent="0.25">
      <c r="A668" s="48"/>
      <c r="B668" s="48"/>
      <c r="C668" s="48"/>
      <c r="D668" s="48"/>
      <c r="E668" s="48"/>
      <c r="F668" s="48"/>
      <c r="G668" s="48"/>
      <c r="H668" s="48"/>
      <c r="I668" s="49"/>
      <c r="J668" s="50"/>
      <c r="K668" s="50"/>
      <c r="L668" s="51"/>
      <c r="M668" s="51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x14ac:dyDescent="0.25">
      <c r="A669" s="48"/>
      <c r="B669" s="48"/>
      <c r="C669" s="48"/>
      <c r="D669" s="48"/>
      <c r="E669" s="48"/>
      <c r="F669" s="48"/>
      <c r="G669" s="48"/>
      <c r="H669" s="48"/>
      <c r="I669" s="49"/>
      <c r="J669" s="50"/>
      <c r="K669" s="50"/>
      <c r="L669" s="51"/>
      <c r="M669" s="51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x14ac:dyDescent="0.25">
      <c r="A670" s="48"/>
      <c r="B670" s="48"/>
      <c r="C670" s="48"/>
      <c r="D670" s="48"/>
      <c r="E670" s="48"/>
      <c r="F670" s="48"/>
      <c r="G670" s="48"/>
      <c r="H670" s="48"/>
      <c r="I670" s="49"/>
      <c r="J670" s="50"/>
      <c r="K670" s="50"/>
      <c r="L670" s="51"/>
      <c r="M670" s="51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x14ac:dyDescent="0.25">
      <c r="A671" s="48"/>
      <c r="B671" s="48"/>
      <c r="C671" s="48"/>
      <c r="D671" s="48"/>
      <c r="E671" s="48"/>
      <c r="F671" s="48"/>
      <c r="G671" s="48"/>
      <c r="H671" s="48"/>
      <c r="I671" s="49"/>
      <c r="J671" s="50"/>
      <c r="K671" s="50"/>
      <c r="L671" s="51"/>
      <c r="M671" s="51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x14ac:dyDescent="0.25">
      <c r="A672" s="48"/>
      <c r="B672" s="48"/>
      <c r="C672" s="48"/>
      <c r="D672" s="48"/>
      <c r="E672" s="48"/>
      <c r="F672" s="48"/>
      <c r="G672" s="48"/>
      <c r="H672" s="48"/>
      <c r="I672" s="49"/>
      <c r="J672" s="50"/>
      <c r="K672" s="50"/>
      <c r="L672" s="51"/>
      <c r="M672" s="51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x14ac:dyDescent="0.25">
      <c r="A673" s="48"/>
      <c r="B673" s="48"/>
      <c r="C673" s="48"/>
      <c r="D673" s="48"/>
      <c r="E673" s="48"/>
      <c r="F673" s="48"/>
      <c r="G673" s="48"/>
      <c r="H673" s="48"/>
      <c r="I673" s="49"/>
      <c r="J673" s="50"/>
      <c r="K673" s="50"/>
      <c r="L673" s="51"/>
      <c r="M673" s="51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x14ac:dyDescent="0.25">
      <c r="A674" s="48"/>
      <c r="B674" s="48"/>
      <c r="C674" s="48"/>
      <c r="D674" s="48"/>
      <c r="E674" s="48"/>
      <c r="F674" s="48"/>
      <c r="G674" s="48"/>
      <c r="H674" s="48"/>
      <c r="I674" s="49"/>
      <c r="J674" s="50"/>
      <c r="K674" s="50"/>
      <c r="L674" s="51"/>
      <c r="M674" s="51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x14ac:dyDescent="0.25">
      <c r="A675" s="48"/>
      <c r="B675" s="48"/>
      <c r="C675" s="48"/>
      <c r="D675" s="48"/>
      <c r="E675" s="48"/>
      <c r="F675" s="48"/>
      <c r="G675" s="48"/>
      <c r="H675" s="48"/>
      <c r="I675" s="49"/>
      <c r="J675" s="50"/>
      <c r="K675" s="50"/>
      <c r="L675" s="51"/>
      <c r="M675" s="51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x14ac:dyDescent="0.25">
      <c r="A676" s="48"/>
      <c r="B676" s="48"/>
      <c r="C676" s="48"/>
      <c r="D676" s="48"/>
      <c r="E676" s="48"/>
      <c r="F676" s="48"/>
      <c r="G676" s="48"/>
      <c r="H676" s="48"/>
      <c r="I676" s="49"/>
      <c r="J676" s="50"/>
      <c r="K676" s="50"/>
      <c r="L676" s="51"/>
      <c r="M676" s="51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x14ac:dyDescent="0.25">
      <c r="A677" s="48"/>
      <c r="B677" s="48"/>
      <c r="C677" s="48"/>
      <c r="D677" s="48"/>
      <c r="E677" s="48"/>
      <c r="F677" s="48"/>
      <c r="G677" s="48"/>
      <c r="H677" s="48"/>
      <c r="I677" s="49"/>
      <c r="J677" s="50"/>
      <c r="K677" s="50"/>
      <c r="L677" s="51"/>
      <c r="M677" s="51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x14ac:dyDescent="0.25">
      <c r="A678" s="48"/>
      <c r="B678" s="48"/>
      <c r="C678" s="48"/>
      <c r="D678" s="48"/>
      <c r="E678" s="48"/>
      <c r="F678" s="48"/>
      <c r="G678" s="48"/>
      <c r="H678" s="48"/>
      <c r="I678" s="49"/>
      <c r="J678" s="50"/>
      <c r="K678" s="50"/>
      <c r="L678" s="51"/>
      <c r="M678" s="51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x14ac:dyDescent="0.25">
      <c r="A679" s="48"/>
      <c r="B679" s="48"/>
      <c r="C679" s="48"/>
      <c r="D679" s="48"/>
      <c r="E679" s="48"/>
      <c r="F679" s="48"/>
      <c r="G679" s="48"/>
      <c r="H679" s="48"/>
      <c r="I679" s="49"/>
      <c r="J679" s="50"/>
      <c r="K679" s="50"/>
      <c r="L679" s="51"/>
      <c r="M679" s="51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x14ac:dyDescent="0.25">
      <c r="A680" s="48"/>
      <c r="B680" s="48"/>
      <c r="C680" s="48"/>
      <c r="D680" s="48"/>
      <c r="E680" s="48"/>
      <c r="F680" s="48"/>
      <c r="G680" s="48"/>
      <c r="H680" s="48"/>
      <c r="I680" s="49"/>
      <c r="J680" s="50"/>
      <c r="K680" s="50"/>
      <c r="L680" s="51"/>
      <c r="M680" s="51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x14ac:dyDescent="0.25">
      <c r="A681" s="48"/>
      <c r="B681" s="48"/>
      <c r="C681" s="48"/>
      <c r="D681" s="48"/>
      <c r="E681" s="48"/>
      <c r="F681" s="48"/>
      <c r="G681" s="48"/>
      <c r="H681" s="48"/>
      <c r="I681" s="49"/>
      <c r="J681" s="50"/>
      <c r="K681" s="50"/>
      <c r="L681" s="51"/>
      <c r="M681" s="51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x14ac:dyDescent="0.25">
      <c r="A682" s="48"/>
      <c r="B682" s="48"/>
      <c r="C682" s="48"/>
      <c r="D682" s="48"/>
      <c r="E682" s="48"/>
      <c r="F682" s="48"/>
      <c r="G682" s="48"/>
      <c r="H682" s="48"/>
      <c r="I682" s="49"/>
      <c r="J682" s="50"/>
      <c r="K682" s="50"/>
      <c r="L682" s="51"/>
      <c r="M682" s="51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x14ac:dyDescent="0.25">
      <c r="A683" s="48"/>
      <c r="B683" s="48"/>
      <c r="C683" s="48"/>
      <c r="D683" s="48"/>
      <c r="E683" s="48"/>
      <c r="F683" s="48"/>
      <c r="G683" s="48"/>
      <c r="H683" s="48"/>
      <c r="I683" s="49"/>
      <c r="J683" s="50"/>
      <c r="K683" s="50"/>
      <c r="L683" s="51"/>
      <c r="M683" s="51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x14ac:dyDescent="0.25">
      <c r="A684" s="48"/>
      <c r="B684" s="48"/>
      <c r="C684" s="48"/>
      <c r="D684" s="48"/>
      <c r="E684" s="48"/>
      <c r="F684" s="48"/>
      <c r="G684" s="48"/>
      <c r="H684" s="48"/>
      <c r="I684" s="49"/>
      <c r="J684" s="50"/>
      <c r="K684" s="50"/>
      <c r="L684" s="51"/>
      <c r="M684" s="51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x14ac:dyDescent="0.25">
      <c r="A685" s="48"/>
      <c r="B685" s="48"/>
      <c r="C685" s="48"/>
      <c r="D685" s="48"/>
      <c r="E685" s="48"/>
      <c r="F685" s="48"/>
      <c r="G685" s="48"/>
      <c r="H685" s="48"/>
      <c r="I685" s="49"/>
      <c r="J685" s="50"/>
      <c r="K685" s="50"/>
      <c r="L685" s="51"/>
      <c r="M685" s="51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x14ac:dyDescent="0.25">
      <c r="A686" s="48"/>
      <c r="B686" s="48"/>
      <c r="C686" s="48"/>
      <c r="D686" s="48"/>
      <c r="E686" s="48"/>
      <c r="F686" s="48"/>
      <c r="G686" s="48"/>
      <c r="H686" s="48"/>
      <c r="I686" s="49"/>
      <c r="J686" s="50"/>
      <c r="K686" s="50"/>
      <c r="L686" s="51"/>
      <c r="M686" s="51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x14ac:dyDescent="0.25">
      <c r="A687" s="48"/>
      <c r="B687" s="48"/>
      <c r="C687" s="48"/>
      <c r="D687" s="48"/>
      <c r="E687" s="48"/>
      <c r="F687" s="48"/>
      <c r="G687" s="48"/>
      <c r="H687" s="48"/>
      <c r="I687" s="49"/>
      <c r="J687" s="50"/>
      <c r="K687" s="50"/>
      <c r="L687" s="51"/>
      <c r="M687" s="51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x14ac:dyDescent="0.25">
      <c r="A688" s="48"/>
      <c r="B688" s="48"/>
      <c r="C688" s="48"/>
      <c r="D688" s="48"/>
      <c r="E688" s="48"/>
      <c r="F688" s="48"/>
      <c r="G688" s="48"/>
      <c r="H688" s="48"/>
      <c r="I688" s="49"/>
      <c r="J688" s="50"/>
      <c r="K688" s="50"/>
      <c r="L688" s="51"/>
      <c r="M688" s="51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x14ac:dyDescent="0.25">
      <c r="A689" s="48"/>
      <c r="B689" s="48"/>
      <c r="C689" s="48"/>
      <c r="D689" s="48"/>
      <c r="E689" s="48"/>
      <c r="F689" s="48"/>
      <c r="G689" s="48"/>
      <c r="H689" s="48"/>
      <c r="I689" s="49"/>
      <c r="J689" s="50"/>
      <c r="K689" s="50"/>
      <c r="L689" s="51"/>
      <c r="M689" s="51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x14ac:dyDescent="0.25">
      <c r="A690" s="48"/>
      <c r="B690" s="48"/>
      <c r="C690" s="48"/>
      <c r="D690" s="48"/>
      <c r="E690" s="48"/>
      <c r="F690" s="48"/>
      <c r="G690" s="48"/>
      <c r="H690" s="48"/>
      <c r="I690" s="49"/>
      <c r="J690" s="50"/>
      <c r="K690" s="50"/>
      <c r="L690" s="51"/>
      <c r="M690" s="51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x14ac:dyDescent="0.25">
      <c r="A691" s="48"/>
      <c r="B691" s="48"/>
      <c r="C691" s="48"/>
      <c r="D691" s="48"/>
      <c r="E691" s="48"/>
      <c r="F691" s="48"/>
      <c r="G691" s="48"/>
      <c r="H691" s="48"/>
      <c r="I691" s="49"/>
      <c r="J691" s="50"/>
      <c r="K691" s="50"/>
      <c r="L691" s="51"/>
      <c r="M691" s="51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x14ac:dyDescent="0.25">
      <c r="A692" s="48"/>
      <c r="B692" s="48"/>
      <c r="C692" s="48"/>
      <c r="D692" s="48"/>
      <c r="E692" s="48"/>
      <c r="F692" s="48"/>
      <c r="G692" s="48"/>
      <c r="H692" s="48"/>
      <c r="I692" s="49"/>
      <c r="J692" s="50"/>
      <c r="K692" s="50"/>
      <c r="L692" s="51"/>
      <c r="M692" s="51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x14ac:dyDescent="0.25">
      <c r="A693" s="48"/>
      <c r="B693" s="48"/>
      <c r="C693" s="48"/>
      <c r="D693" s="48"/>
      <c r="E693" s="48"/>
      <c r="F693" s="48"/>
      <c r="G693" s="48"/>
      <c r="H693" s="48"/>
      <c r="I693" s="49"/>
      <c r="J693" s="50"/>
      <c r="K693" s="50"/>
      <c r="L693" s="51"/>
      <c r="M693" s="51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x14ac:dyDescent="0.25">
      <c r="A694" s="48"/>
      <c r="B694" s="48"/>
      <c r="C694" s="48"/>
      <c r="D694" s="48"/>
      <c r="E694" s="48"/>
      <c r="F694" s="48"/>
      <c r="G694" s="48"/>
      <c r="H694" s="48"/>
      <c r="I694" s="49"/>
      <c r="J694" s="50"/>
      <c r="K694" s="50"/>
      <c r="L694" s="51"/>
      <c r="M694" s="51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x14ac:dyDescent="0.25">
      <c r="A695" s="48"/>
      <c r="B695" s="48"/>
      <c r="C695" s="48"/>
      <c r="D695" s="48"/>
      <c r="E695" s="48"/>
      <c r="F695" s="48"/>
      <c r="G695" s="48"/>
      <c r="H695" s="48"/>
      <c r="I695" s="49"/>
      <c r="J695" s="50"/>
      <c r="K695" s="50"/>
      <c r="L695" s="51"/>
      <c r="M695" s="51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x14ac:dyDescent="0.25">
      <c r="A696" s="48"/>
      <c r="B696" s="48"/>
      <c r="C696" s="48"/>
      <c r="D696" s="48"/>
      <c r="E696" s="48"/>
      <c r="F696" s="48"/>
      <c r="G696" s="48"/>
      <c r="H696" s="48"/>
      <c r="I696" s="49"/>
      <c r="J696" s="50"/>
      <c r="K696" s="50"/>
      <c r="L696" s="51"/>
      <c r="M696" s="51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x14ac:dyDescent="0.25">
      <c r="A697" s="48"/>
      <c r="B697" s="48"/>
      <c r="C697" s="48"/>
      <c r="D697" s="48"/>
      <c r="E697" s="48"/>
      <c r="F697" s="48"/>
      <c r="G697" s="48"/>
      <c r="H697" s="48"/>
      <c r="I697" s="49"/>
      <c r="J697" s="50"/>
      <c r="K697" s="50"/>
      <c r="L697" s="51"/>
      <c r="M697" s="51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x14ac:dyDescent="0.25">
      <c r="A698" s="48"/>
      <c r="B698" s="48"/>
      <c r="C698" s="48"/>
      <c r="D698" s="48"/>
      <c r="E698" s="48"/>
      <c r="F698" s="48"/>
      <c r="G698" s="48"/>
      <c r="H698" s="48"/>
      <c r="I698" s="49"/>
      <c r="J698" s="50"/>
      <c r="K698" s="50"/>
      <c r="L698" s="51"/>
      <c r="M698" s="51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x14ac:dyDescent="0.25">
      <c r="A699" s="48"/>
      <c r="B699" s="48"/>
      <c r="C699" s="48"/>
      <c r="D699" s="48"/>
      <c r="E699" s="48"/>
      <c r="F699" s="48"/>
      <c r="G699" s="48"/>
      <c r="H699" s="48"/>
      <c r="I699" s="49"/>
      <c r="J699" s="50"/>
      <c r="K699" s="50"/>
      <c r="L699" s="51"/>
      <c r="M699" s="51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x14ac:dyDescent="0.25">
      <c r="A700" s="48"/>
      <c r="B700" s="48"/>
      <c r="C700" s="48"/>
      <c r="D700" s="48"/>
      <c r="E700" s="48"/>
      <c r="F700" s="48"/>
      <c r="G700" s="48"/>
      <c r="H700" s="48"/>
      <c r="I700" s="49"/>
      <c r="J700" s="50"/>
      <c r="K700" s="50"/>
      <c r="L700" s="51"/>
      <c r="M700" s="51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x14ac:dyDescent="0.25">
      <c r="A701" s="48"/>
      <c r="B701" s="48"/>
      <c r="C701" s="48"/>
      <c r="D701" s="48"/>
      <c r="E701" s="48"/>
      <c r="F701" s="48"/>
      <c r="G701" s="48"/>
      <c r="H701" s="48"/>
      <c r="I701" s="49"/>
      <c r="J701" s="50"/>
      <c r="K701" s="50"/>
      <c r="L701" s="51"/>
      <c r="M701" s="51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x14ac:dyDescent="0.25">
      <c r="A702" s="48"/>
      <c r="B702" s="48"/>
      <c r="C702" s="48"/>
      <c r="D702" s="48"/>
      <c r="E702" s="48"/>
      <c r="F702" s="48"/>
      <c r="G702" s="48"/>
      <c r="H702" s="48"/>
      <c r="I702" s="49"/>
      <c r="J702" s="50"/>
      <c r="K702" s="50"/>
      <c r="L702" s="51"/>
      <c r="M702" s="51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x14ac:dyDescent="0.25">
      <c r="A703" s="48"/>
      <c r="B703" s="48"/>
      <c r="C703" s="48"/>
      <c r="D703" s="48"/>
      <c r="E703" s="48"/>
      <c r="F703" s="48"/>
      <c r="G703" s="48"/>
      <c r="H703" s="48"/>
      <c r="I703" s="49"/>
      <c r="J703" s="50"/>
      <c r="K703" s="50"/>
      <c r="L703" s="51"/>
      <c r="M703" s="51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x14ac:dyDescent="0.25">
      <c r="A704" s="48"/>
      <c r="B704" s="48"/>
      <c r="C704" s="48"/>
      <c r="D704" s="48"/>
      <c r="E704" s="48"/>
      <c r="F704" s="48"/>
      <c r="G704" s="48"/>
      <c r="H704" s="48"/>
      <c r="I704" s="49"/>
      <c r="J704" s="50"/>
      <c r="K704" s="50"/>
      <c r="L704" s="51"/>
      <c r="M704" s="51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x14ac:dyDescent="0.25">
      <c r="A705" s="48"/>
      <c r="B705" s="48"/>
      <c r="C705" s="48"/>
      <c r="D705" s="48"/>
      <c r="E705" s="48"/>
      <c r="F705" s="48"/>
      <c r="G705" s="48"/>
      <c r="H705" s="48"/>
      <c r="I705" s="49"/>
      <c r="J705" s="50"/>
      <c r="K705" s="50"/>
      <c r="L705" s="51"/>
      <c r="M705" s="51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x14ac:dyDescent="0.25">
      <c r="A706" s="48"/>
      <c r="B706" s="48"/>
      <c r="C706" s="48"/>
      <c r="D706" s="48"/>
      <c r="E706" s="48"/>
      <c r="F706" s="48"/>
      <c r="G706" s="48"/>
      <c r="H706" s="48"/>
      <c r="I706" s="49"/>
      <c r="J706" s="50"/>
      <c r="K706" s="50"/>
      <c r="L706" s="51"/>
      <c r="M706" s="51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x14ac:dyDescent="0.25">
      <c r="A707" s="48"/>
      <c r="B707" s="48"/>
      <c r="C707" s="48"/>
      <c r="D707" s="48"/>
      <c r="E707" s="48"/>
      <c r="F707" s="48"/>
      <c r="G707" s="48"/>
      <c r="H707" s="48"/>
      <c r="I707" s="49"/>
      <c r="J707" s="50"/>
      <c r="K707" s="50"/>
      <c r="L707" s="51"/>
      <c r="M707" s="51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x14ac:dyDescent="0.25">
      <c r="A708" s="48"/>
      <c r="B708" s="48"/>
      <c r="C708" s="48"/>
      <c r="D708" s="48"/>
      <c r="E708" s="48"/>
      <c r="F708" s="48"/>
      <c r="G708" s="48"/>
      <c r="H708" s="48"/>
      <c r="I708" s="49"/>
      <c r="J708" s="50"/>
      <c r="K708" s="50"/>
      <c r="L708" s="51"/>
      <c r="M708" s="51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x14ac:dyDescent="0.25">
      <c r="A709" s="48"/>
      <c r="B709" s="48"/>
      <c r="C709" s="48"/>
      <c r="D709" s="48"/>
      <c r="E709" s="48"/>
      <c r="F709" s="48"/>
      <c r="G709" s="48"/>
      <c r="H709" s="48"/>
      <c r="I709" s="49"/>
      <c r="J709" s="50"/>
      <c r="K709" s="50"/>
      <c r="L709" s="51"/>
      <c r="M709" s="51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x14ac:dyDescent="0.25">
      <c r="A710" s="48"/>
      <c r="B710" s="48"/>
      <c r="C710" s="48"/>
      <c r="D710" s="48"/>
      <c r="E710" s="48"/>
      <c r="F710" s="48"/>
      <c r="G710" s="48"/>
      <c r="H710" s="48"/>
      <c r="I710" s="49"/>
      <c r="J710" s="50"/>
      <c r="K710" s="50"/>
      <c r="L710" s="51"/>
      <c r="M710" s="51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x14ac:dyDescent="0.25">
      <c r="A711" s="48"/>
      <c r="B711" s="48"/>
      <c r="C711" s="48"/>
      <c r="D711" s="48"/>
      <c r="E711" s="48"/>
      <c r="F711" s="48"/>
      <c r="G711" s="48"/>
      <c r="H711" s="48"/>
      <c r="I711" s="49"/>
      <c r="J711" s="50"/>
      <c r="K711" s="50"/>
      <c r="L711" s="51"/>
      <c r="M711" s="51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x14ac:dyDescent="0.25">
      <c r="A712" s="48"/>
      <c r="B712" s="48"/>
      <c r="C712" s="48"/>
      <c r="D712" s="48"/>
      <c r="E712" s="48"/>
      <c r="F712" s="48"/>
      <c r="G712" s="48"/>
      <c r="H712" s="48"/>
      <c r="I712" s="49"/>
      <c r="J712" s="50"/>
      <c r="K712" s="50"/>
      <c r="L712" s="51"/>
      <c r="M712" s="51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x14ac:dyDescent="0.25">
      <c r="A713" s="48"/>
      <c r="B713" s="48"/>
      <c r="C713" s="48"/>
      <c r="D713" s="48"/>
      <c r="E713" s="48"/>
      <c r="F713" s="48"/>
      <c r="G713" s="48"/>
      <c r="H713" s="48"/>
      <c r="I713" s="49"/>
      <c r="J713" s="50"/>
      <c r="K713" s="50"/>
      <c r="L713" s="51"/>
      <c r="M713" s="51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x14ac:dyDescent="0.25">
      <c r="A714" s="48"/>
      <c r="B714" s="48"/>
      <c r="C714" s="48"/>
      <c r="D714" s="48"/>
      <c r="E714" s="48"/>
      <c r="F714" s="48"/>
      <c r="G714" s="48"/>
      <c r="H714" s="48"/>
      <c r="I714" s="49"/>
      <c r="J714" s="50"/>
      <c r="K714" s="50"/>
      <c r="L714" s="51"/>
      <c r="M714" s="51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x14ac:dyDescent="0.25">
      <c r="A715" s="48"/>
      <c r="B715" s="48"/>
      <c r="C715" s="48"/>
      <c r="D715" s="48"/>
      <c r="E715" s="48"/>
      <c r="F715" s="48"/>
      <c r="G715" s="48"/>
      <c r="H715" s="48"/>
      <c r="I715" s="49"/>
      <c r="J715" s="50"/>
      <c r="K715" s="50"/>
      <c r="L715" s="51"/>
      <c r="M715" s="51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x14ac:dyDescent="0.25">
      <c r="A716" s="48"/>
      <c r="B716" s="48"/>
      <c r="C716" s="48"/>
      <c r="D716" s="48"/>
      <c r="E716" s="48"/>
      <c r="F716" s="48"/>
      <c r="G716" s="48"/>
      <c r="H716" s="48"/>
      <c r="I716" s="49"/>
      <c r="J716" s="50"/>
      <c r="K716" s="50"/>
      <c r="L716" s="51"/>
      <c r="M716" s="51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x14ac:dyDescent="0.25">
      <c r="A717" s="48"/>
      <c r="B717" s="48"/>
      <c r="C717" s="48"/>
      <c r="D717" s="48"/>
      <c r="E717" s="48"/>
      <c r="F717" s="48"/>
      <c r="G717" s="48"/>
      <c r="H717" s="48"/>
      <c r="I717" s="49"/>
      <c r="J717" s="50"/>
      <c r="K717" s="50"/>
      <c r="L717" s="51"/>
      <c r="M717" s="51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x14ac:dyDescent="0.25">
      <c r="A718" s="48"/>
      <c r="B718" s="48"/>
      <c r="C718" s="48"/>
      <c r="D718" s="48"/>
      <c r="E718" s="48"/>
      <c r="F718" s="48"/>
      <c r="G718" s="48"/>
      <c r="H718" s="48"/>
      <c r="I718" s="49"/>
      <c r="J718" s="50"/>
      <c r="K718" s="50"/>
      <c r="L718" s="51"/>
      <c r="M718" s="51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x14ac:dyDescent="0.25">
      <c r="A719" s="48"/>
      <c r="B719" s="48"/>
      <c r="C719" s="48"/>
      <c r="D719" s="48"/>
      <c r="E719" s="48"/>
      <c r="F719" s="48"/>
      <c r="G719" s="48"/>
      <c r="H719" s="48"/>
      <c r="I719" s="49"/>
      <c r="J719" s="50"/>
      <c r="K719" s="50"/>
      <c r="L719" s="51"/>
      <c r="M719" s="51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x14ac:dyDescent="0.25">
      <c r="A720" s="48"/>
      <c r="B720" s="48"/>
      <c r="C720" s="48"/>
      <c r="D720" s="48"/>
      <c r="E720" s="48"/>
      <c r="F720" s="48"/>
      <c r="G720" s="48"/>
      <c r="H720" s="48"/>
      <c r="I720" s="49"/>
      <c r="J720" s="50"/>
      <c r="K720" s="50"/>
      <c r="L720" s="51"/>
      <c r="M720" s="51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x14ac:dyDescent="0.25">
      <c r="A721" s="48"/>
      <c r="B721" s="48"/>
      <c r="C721" s="48"/>
      <c r="D721" s="48"/>
      <c r="E721" s="48"/>
      <c r="F721" s="48"/>
      <c r="G721" s="48"/>
      <c r="H721" s="48"/>
      <c r="I721" s="49"/>
      <c r="J721" s="50"/>
      <c r="K721" s="50"/>
      <c r="L721" s="51"/>
      <c r="M721" s="51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x14ac:dyDescent="0.25">
      <c r="A722" s="48"/>
      <c r="B722" s="48"/>
      <c r="C722" s="48"/>
      <c r="D722" s="48"/>
      <c r="E722" s="48"/>
      <c r="F722" s="48"/>
      <c r="G722" s="48"/>
      <c r="H722" s="48"/>
      <c r="I722" s="49"/>
      <c r="J722" s="50"/>
      <c r="K722" s="50"/>
      <c r="L722" s="51"/>
      <c r="M722" s="51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x14ac:dyDescent="0.25">
      <c r="A723" s="48"/>
      <c r="B723" s="48"/>
      <c r="C723" s="48"/>
      <c r="D723" s="48"/>
      <c r="E723" s="48"/>
      <c r="F723" s="48"/>
      <c r="G723" s="48"/>
      <c r="H723" s="48"/>
      <c r="I723" s="49"/>
      <c r="J723" s="50"/>
      <c r="K723" s="50"/>
      <c r="L723" s="51"/>
      <c r="M723" s="51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x14ac:dyDescent="0.25">
      <c r="A724" s="48"/>
      <c r="B724" s="48"/>
      <c r="C724" s="48"/>
      <c r="D724" s="48"/>
      <c r="E724" s="48"/>
      <c r="F724" s="48"/>
      <c r="G724" s="48"/>
      <c r="H724" s="48"/>
      <c r="I724" s="49"/>
      <c r="J724" s="50"/>
      <c r="K724" s="50"/>
      <c r="L724" s="51"/>
      <c r="M724" s="51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x14ac:dyDescent="0.25">
      <c r="A725" s="48"/>
      <c r="B725" s="48"/>
      <c r="C725" s="48"/>
      <c r="D725" s="48"/>
      <c r="E725" s="48"/>
      <c r="F725" s="48"/>
      <c r="G725" s="48"/>
      <c r="H725" s="48"/>
      <c r="I725" s="49"/>
      <c r="J725" s="50"/>
      <c r="K725" s="50"/>
      <c r="L725" s="51"/>
      <c r="M725" s="51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x14ac:dyDescent="0.25">
      <c r="A726" s="48"/>
      <c r="B726" s="48"/>
      <c r="C726" s="48"/>
      <c r="D726" s="48"/>
      <c r="E726" s="48"/>
      <c r="F726" s="48"/>
      <c r="G726" s="48"/>
      <c r="H726" s="48"/>
      <c r="I726" s="49"/>
      <c r="J726" s="50"/>
      <c r="K726" s="50"/>
      <c r="L726" s="51"/>
      <c r="M726" s="51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x14ac:dyDescent="0.25">
      <c r="A727" s="48"/>
      <c r="B727" s="48"/>
      <c r="C727" s="48"/>
      <c r="D727" s="48"/>
      <c r="E727" s="48"/>
      <c r="F727" s="48"/>
      <c r="G727" s="48"/>
      <c r="H727" s="48"/>
      <c r="I727" s="49"/>
      <c r="J727" s="50"/>
      <c r="K727" s="50"/>
      <c r="L727" s="51"/>
      <c r="M727" s="51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x14ac:dyDescent="0.25">
      <c r="A728" s="48"/>
      <c r="B728" s="48"/>
      <c r="C728" s="48"/>
      <c r="D728" s="48"/>
      <c r="E728" s="48"/>
      <c r="F728" s="48"/>
      <c r="G728" s="48"/>
      <c r="H728" s="48"/>
      <c r="I728" s="49"/>
      <c r="J728" s="50"/>
      <c r="K728" s="50"/>
      <c r="L728" s="51"/>
      <c r="M728" s="51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x14ac:dyDescent="0.25">
      <c r="A729" s="48"/>
      <c r="B729" s="48"/>
      <c r="C729" s="48"/>
      <c r="D729" s="48"/>
      <c r="E729" s="48"/>
      <c r="F729" s="48"/>
      <c r="G729" s="48"/>
      <c r="H729" s="48"/>
      <c r="I729" s="49"/>
      <c r="J729" s="50"/>
      <c r="K729" s="50"/>
      <c r="L729" s="51"/>
      <c r="M729" s="51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x14ac:dyDescent="0.25">
      <c r="A730" s="48"/>
      <c r="B730" s="48"/>
      <c r="C730" s="48"/>
      <c r="D730" s="48"/>
      <c r="E730" s="48"/>
      <c r="F730" s="48"/>
      <c r="G730" s="48"/>
      <c r="H730" s="48"/>
      <c r="I730" s="49"/>
      <c r="J730" s="50"/>
      <c r="K730" s="50"/>
      <c r="L730" s="51"/>
      <c r="M730" s="51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x14ac:dyDescent="0.25">
      <c r="A731" s="48"/>
      <c r="B731" s="48"/>
      <c r="C731" s="48"/>
      <c r="D731" s="48"/>
      <c r="E731" s="48"/>
      <c r="F731" s="48"/>
      <c r="G731" s="48"/>
      <c r="H731" s="48"/>
      <c r="I731" s="49"/>
      <c r="J731" s="50"/>
      <c r="K731" s="50"/>
      <c r="L731" s="51"/>
      <c r="M731" s="51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x14ac:dyDescent="0.25">
      <c r="A732" s="48"/>
      <c r="B732" s="48"/>
      <c r="C732" s="48"/>
      <c r="D732" s="48"/>
      <c r="E732" s="48"/>
      <c r="F732" s="48"/>
      <c r="G732" s="48"/>
      <c r="H732" s="48"/>
      <c r="I732" s="49"/>
      <c r="J732" s="50"/>
      <c r="K732" s="50"/>
      <c r="L732" s="51"/>
      <c r="M732" s="51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x14ac:dyDescent="0.25">
      <c r="A733" s="48"/>
      <c r="B733" s="48"/>
      <c r="C733" s="48"/>
      <c r="D733" s="48"/>
      <c r="E733" s="48"/>
      <c r="F733" s="48"/>
      <c r="G733" s="48"/>
      <c r="H733" s="48"/>
      <c r="I733" s="49"/>
      <c r="J733" s="50"/>
      <c r="K733" s="50"/>
      <c r="L733" s="51"/>
      <c r="M733" s="51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x14ac:dyDescent="0.25">
      <c r="A734" s="48"/>
      <c r="B734" s="48"/>
      <c r="C734" s="48"/>
      <c r="D734" s="48"/>
      <c r="E734" s="48"/>
      <c r="F734" s="48"/>
      <c r="G734" s="48"/>
      <c r="H734" s="48"/>
      <c r="I734" s="49"/>
      <c r="J734" s="50"/>
      <c r="K734" s="50"/>
      <c r="L734" s="51"/>
      <c r="M734" s="51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x14ac:dyDescent="0.25">
      <c r="A735" s="48"/>
      <c r="B735" s="48"/>
      <c r="C735" s="48"/>
      <c r="D735" s="48"/>
      <c r="E735" s="48"/>
      <c r="F735" s="48"/>
      <c r="G735" s="48"/>
      <c r="H735" s="48"/>
      <c r="I735" s="49"/>
      <c r="J735" s="50"/>
      <c r="K735" s="50"/>
      <c r="L735" s="51"/>
      <c r="M735" s="51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x14ac:dyDescent="0.25">
      <c r="A736" s="48"/>
      <c r="B736" s="48"/>
      <c r="C736" s="48"/>
      <c r="D736" s="48"/>
      <c r="E736" s="48"/>
      <c r="F736" s="48"/>
      <c r="G736" s="48"/>
      <c r="H736" s="48"/>
      <c r="I736" s="49"/>
      <c r="J736" s="50"/>
      <c r="K736" s="50"/>
      <c r="L736" s="51"/>
      <c r="M736" s="51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x14ac:dyDescent="0.25">
      <c r="A737" s="48"/>
      <c r="B737" s="48"/>
      <c r="C737" s="48"/>
      <c r="D737" s="48"/>
      <c r="E737" s="48"/>
      <c r="F737" s="48"/>
      <c r="G737" s="48"/>
      <c r="H737" s="48"/>
      <c r="I737" s="49"/>
      <c r="J737" s="50"/>
      <c r="K737" s="50"/>
      <c r="L737" s="51"/>
      <c r="M737" s="51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x14ac:dyDescent="0.25">
      <c r="A738" s="48"/>
      <c r="B738" s="48"/>
      <c r="C738" s="48"/>
      <c r="D738" s="48"/>
      <c r="E738" s="48"/>
      <c r="F738" s="48"/>
      <c r="G738" s="48"/>
      <c r="H738" s="48"/>
      <c r="I738" s="49"/>
      <c r="J738" s="50"/>
      <c r="K738" s="50"/>
      <c r="L738" s="51"/>
      <c r="M738" s="51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x14ac:dyDescent="0.25">
      <c r="A739" s="48"/>
      <c r="B739" s="48"/>
      <c r="C739" s="48"/>
      <c r="D739" s="48"/>
      <c r="E739" s="48"/>
      <c r="F739" s="48"/>
      <c r="G739" s="48"/>
      <c r="H739" s="48"/>
      <c r="I739" s="49"/>
      <c r="J739" s="50"/>
      <c r="K739" s="50"/>
      <c r="L739" s="51"/>
      <c r="M739" s="51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x14ac:dyDescent="0.25">
      <c r="A740" s="48"/>
      <c r="B740" s="48"/>
      <c r="C740" s="48"/>
      <c r="D740" s="48"/>
      <c r="E740" s="48"/>
      <c r="F740" s="48"/>
      <c r="G740" s="48"/>
      <c r="H740" s="48"/>
      <c r="I740" s="49"/>
      <c r="J740" s="50"/>
      <c r="K740" s="50"/>
      <c r="L740" s="51"/>
      <c r="M740" s="51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x14ac:dyDescent="0.25">
      <c r="A741" s="48"/>
      <c r="B741" s="48"/>
      <c r="C741" s="48"/>
      <c r="D741" s="48"/>
      <c r="E741" s="48"/>
      <c r="F741" s="48"/>
      <c r="G741" s="48"/>
      <c r="H741" s="48"/>
      <c r="I741" s="49"/>
      <c r="J741" s="50"/>
      <c r="K741" s="50"/>
      <c r="L741" s="51"/>
      <c r="M741" s="51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x14ac:dyDescent="0.25">
      <c r="A742" s="48"/>
      <c r="B742" s="48"/>
      <c r="C742" s="48"/>
      <c r="D742" s="48"/>
      <c r="E742" s="48"/>
      <c r="F742" s="48"/>
      <c r="G742" s="48"/>
      <c r="H742" s="48"/>
      <c r="I742" s="49"/>
      <c r="J742" s="50"/>
      <c r="K742" s="50"/>
      <c r="L742" s="51"/>
      <c r="M742" s="51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x14ac:dyDescent="0.25">
      <c r="A743" s="48"/>
      <c r="B743" s="48"/>
      <c r="C743" s="48"/>
      <c r="D743" s="48"/>
      <c r="E743" s="48"/>
      <c r="F743" s="48"/>
      <c r="G743" s="48"/>
      <c r="H743" s="48"/>
      <c r="I743" s="49"/>
      <c r="J743" s="50"/>
      <c r="K743" s="50"/>
      <c r="L743" s="51"/>
      <c r="M743" s="51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x14ac:dyDescent="0.25">
      <c r="A744" s="48"/>
      <c r="B744" s="48"/>
      <c r="C744" s="48"/>
      <c r="D744" s="48"/>
      <c r="E744" s="48"/>
      <c r="F744" s="48"/>
      <c r="G744" s="48"/>
      <c r="H744" s="48"/>
      <c r="I744" s="49"/>
      <c r="J744" s="50"/>
      <c r="K744" s="50"/>
      <c r="L744" s="51"/>
      <c r="M744" s="51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x14ac:dyDescent="0.25">
      <c r="A745" s="48"/>
      <c r="B745" s="48"/>
      <c r="C745" s="48"/>
      <c r="D745" s="48"/>
      <c r="E745" s="48"/>
      <c r="F745" s="48"/>
      <c r="G745" s="48"/>
      <c r="H745" s="48"/>
      <c r="I745" s="49"/>
      <c r="J745" s="50"/>
      <c r="K745" s="50"/>
      <c r="L745" s="51"/>
      <c r="M745" s="51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x14ac:dyDescent="0.25">
      <c r="A746" s="48"/>
      <c r="B746" s="48"/>
      <c r="C746" s="48"/>
      <c r="D746" s="48"/>
      <c r="E746" s="48"/>
      <c r="F746" s="48"/>
      <c r="G746" s="48"/>
      <c r="H746" s="48"/>
      <c r="I746" s="49"/>
      <c r="J746" s="50"/>
      <c r="K746" s="50"/>
      <c r="L746" s="51"/>
      <c r="M746" s="51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x14ac:dyDescent="0.25">
      <c r="A747" s="48"/>
      <c r="B747" s="48"/>
      <c r="C747" s="48"/>
      <c r="D747" s="48"/>
      <c r="E747" s="48"/>
      <c r="F747" s="48"/>
      <c r="G747" s="48"/>
      <c r="H747" s="48"/>
      <c r="I747" s="49"/>
      <c r="J747" s="50"/>
      <c r="K747" s="50"/>
      <c r="L747" s="51"/>
      <c r="M747" s="51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x14ac:dyDescent="0.25">
      <c r="A748" s="48"/>
      <c r="B748" s="48"/>
      <c r="C748" s="48"/>
      <c r="D748" s="48"/>
      <c r="E748" s="48"/>
      <c r="F748" s="48"/>
      <c r="G748" s="48"/>
      <c r="H748" s="48"/>
      <c r="I748" s="49"/>
      <c r="J748" s="50"/>
      <c r="K748" s="50"/>
      <c r="L748" s="51"/>
      <c r="M748" s="51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x14ac:dyDescent="0.25">
      <c r="A749" s="48"/>
      <c r="B749" s="48"/>
      <c r="C749" s="48"/>
      <c r="D749" s="48"/>
      <c r="E749" s="48"/>
      <c r="F749" s="48"/>
      <c r="G749" s="48"/>
      <c r="H749" s="48"/>
      <c r="I749" s="49"/>
      <c r="J749" s="50"/>
      <c r="K749" s="50"/>
      <c r="L749" s="51"/>
      <c r="M749" s="51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x14ac:dyDescent="0.25">
      <c r="A750" s="48"/>
      <c r="B750" s="48"/>
      <c r="C750" s="48"/>
      <c r="D750" s="48"/>
      <c r="E750" s="48"/>
      <c r="F750" s="48"/>
      <c r="G750" s="48"/>
      <c r="H750" s="48"/>
      <c r="I750" s="49"/>
      <c r="J750" s="50"/>
      <c r="K750" s="50"/>
      <c r="L750" s="51"/>
      <c r="M750" s="51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x14ac:dyDescent="0.25">
      <c r="A751" s="48"/>
      <c r="B751" s="48"/>
      <c r="C751" s="48"/>
      <c r="D751" s="48"/>
      <c r="E751" s="48"/>
      <c r="F751" s="48"/>
      <c r="G751" s="48"/>
      <c r="H751" s="48"/>
      <c r="I751" s="49"/>
      <c r="J751" s="50"/>
      <c r="K751" s="50"/>
      <c r="L751" s="51"/>
      <c r="M751" s="51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x14ac:dyDescent="0.25">
      <c r="A752" s="48"/>
      <c r="B752" s="48"/>
      <c r="C752" s="48"/>
      <c r="D752" s="48"/>
      <c r="E752" s="48"/>
      <c r="F752" s="48"/>
      <c r="G752" s="48"/>
      <c r="H752" s="48"/>
      <c r="I752" s="49"/>
      <c r="J752" s="50"/>
      <c r="K752" s="50"/>
      <c r="L752" s="51"/>
      <c r="M752" s="51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x14ac:dyDescent="0.25">
      <c r="A753" s="48"/>
      <c r="B753" s="48"/>
      <c r="C753" s="48"/>
      <c r="D753" s="48"/>
      <c r="E753" s="48"/>
      <c r="F753" s="48"/>
      <c r="G753" s="48"/>
      <c r="H753" s="48"/>
      <c r="I753" s="49"/>
      <c r="J753" s="50"/>
      <c r="K753" s="50"/>
      <c r="L753" s="51"/>
      <c r="M753" s="51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x14ac:dyDescent="0.25">
      <c r="A754" s="48"/>
      <c r="B754" s="48"/>
      <c r="C754" s="48"/>
      <c r="D754" s="48"/>
      <c r="E754" s="48"/>
      <c r="F754" s="48"/>
      <c r="G754" s="48"/>
      <c r="H754" s="48"/>
      <c r="I754" s="49"/>
      <c r="J754" s="50"/>
      <c r="K754" s="50"/>
      <c r="L754" s="51"/>
      <c r="M754" s="51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x14ac:dyDescent="0.25">
      <c r="A755" s="48"/>
      <c r="B755" s="48"/>
      <c r="C755" s="48"/>
      <c r="D755" s="48"/>
      <c r="E755" s="48"/>
      <c r="F755" s="48"/>
      <c r="G755" s="48"/>
      <c r="H755" s="48"/>
      <c r="I755" s="49"/>
      <c r="J755" s="50"/>
      <c r="K755" s="50"/>
      <c r="L755" s="51"/>
      <c r="M755" s="51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x14ac:dyDescent="0.25">
      <c r="A756" s="48"/>
      <c r="B756" s="48"/>
      <c r="C756" s="48"/>
      <c r="D756" s="48"/>
      <c r="E756" s="48"/>
      <c r="F756" s="48"/>
      <c r="G756" s="48"/>
      <c r="H756" s="48"/>
      <c r="I756" s="49"/>
      <c r="J756" s="50"/>
      <c r="K756" s="50"/>
      <c r="L756" s="51"/>
      <c r="M756" s="51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x14ac:dyDescent="0.25">
      <c r="A757" s="48"/>
      <c r="B757" s="48"/>
      <c r="C757" s="48"/>
      <c r="D757" s="48"/>
      <c r="E757" s="48"/>
      <c r="F757" s="48"/>
      <c r="G757" s="48"/>
      <c r="H757" s="48"/>
      <c r="I757" s="49"/>
      <c r="J757" s="50"/>
      <c r="K757" s="50"/>
      <c r="L757" s="51"/>
      <c r="M757" s="51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x14ac:dyDescent="0.25">
      <c r="A758" s="48"/>
      <c r="B758" s="48"/>
      <c r="C758" s="48"/>
      <c r="D758" s="48"/>
      <c r="E758" s="48"/>
      <c r="F758" s="48"/>
      <c r="G758" s="48"/>
      <c r="H758" s="48"/>
      <c r="I758" s="49"/>
      <c r="J758" s="50"/>
      <c r="K758" s="50"/>
      <c r="L758" s="51"/>
      <c r="M758" s="51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x14ac:dyDescent="0.25">
      <c r="A759" s="48"/>
      <c r="B759" s="48"/>
      <c r="C759" s="48"/>
      <c r="D759" s="48"/>
      <c r="E759" s="48"/>
      <c r="F759" s="48"/>
      <c r="G759" s="48"/>
      <c r="H759" s="48"/>
      <c r="I759" s="49"/>
      <c r="J759" s="50"/>
      <c r="K759" s="50"/>
      <c r="L759" s="51"/>
      <c r="M759" s="51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x14ac:dyDescent="0.25">
      <c r="A760" s="48"/>
      <c r="B760" s="48"/>
      <c r="C760" s="48"/>
      <c r="D760" s="48"/>
      <c r="E760" s="48"/>
      <c r="F760" s="48"/>
      <c r="G760" s="48"/>
      <c r="H760" s="48"/>
      <c r="I760" s="49"/>
      <c r="J760" s="50"/>
      <c r="K760" s="50"/>
      <c r="L760" s="51"/>
      <c r="M760" s="51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x14ac:dyDescent="0.25">
      <c r="A761" s="48"/>
      <c r="B761" s="48"/>
      <c r="C761" s="48"/>
      <c r="D761" s="48"/>
      <c r="E761" s="48"/>
      <c r="F761" s="48"/>
      <c r="G761" s="48"/>
      <c r="H761" s="48"/>
      <c r="I761" s="49"/>
      <c r="J761" s="50"/>
      <c r="K761" s="50"/>
      <c r="L761" s="51"/>
      <c r="M761" s="51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x14ac:dyDescent="0.25">
      <c r="A762" s="48"/>
      <c r="B762" s="48"/>
      <c r="C762" s="48"/>
      <c r="D762" s="48"/>
      <c r="E762" s="48"/>
      <c r="F762" s="48"/>
      <c r="G762" s="48"/>
      <c r="H762" s="48"/>
      <c r="I762" s="49"/>
      <c r="J762" s="50"/>
      <c r="K762" s="50"/>
      <c r="L762" s="51"/>
      <c r="M762" s="51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x14ac:dyDescent="0.25">
      <c r="A763" s="48"/>
      <c r="B763" s="48"/>
      <c r="C763" s="48"/>
      <c r="D763" s="48"/>
      <c r="E763" s="48"/>
      <c r="F763" s="48"/>
      <c r="G763" s="48"/>
      <c r="H763" s="48"/>
      <c r="I763" s="49"/>
      <c r="J763" s="50"/>
      <c r="K763" s="50"/>
      <c r="L763" s="51"/>
      <c r="M763" s="51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x14ac:dyDescent="0.25">
      <c r="A764" s="48"/>
      <c r="B764" s="48"/>
      <c r="C764" s="48"/>
      <c r="D764" s="48"/>
      <c r="E764" s="48"/>
      <c r="F764" s="48"/>
      <c r="G764" s="48"/>
      <c r="H764" s="48"/>
      <c r="I764" s="49"/>
      <c r="J764" s="50"/>
      <c r="K764" s="50"/>
      <c r="L764" s="51"/>
      <c r="M764" s="51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x14ac:dyDescent="0.25">
      <c r="A765" s="48"/>
      <c r="B765" s="48"/>
      <c r="C765" s="48"/>
      <c r="D765" s="48"/>
      <c r="E765" s="48"/>
      <c r="F765" s="48"/>
      <c r="G765" s="48"/>
      <c r="H765" s="48"/>
      <c r="I765" s="49"/>
      <c r="J765" s="50"/>
      <c r="K765" s="50"/>
      <c r="L765" s="51"/>
      <c r="M765" s="51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x14ac:dyDescent="0.25">
      <c r="A766" s="48"/>
      <c r="B766" s="48"/>
      <c r="C766" s="48"/>
      <c r="D766" s="48"/>
      <c r="E766" s="48"/>
      <c r="F766" s="48"/>
      <c r="G766" s="48"/>
      <c r="H766" s="48"/>
      <c r="I766" s="49"/>
      <c r="J766" s="50"/>
      <c r="K766" s="50"/>
      <c r="L766" s="51"/>
      <c r="M766" s="51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x14ac:dyDescent="0.25">
      <c r="A767" s="48"/>
      <c r="B767" s="48"/>
      <c r="C767" s="48"/>
      <c r="D767" s="48"/>
      <c r="E767" s="48"/>
      <c r="F767" s="48"/>
      <c r="G767" s="48"/>
      <c r="H767" s="48"/>
      <c r="I767" s="49"/>
      <c r="J767" s="50"/>
      <c r="K767" s="50"/>
      <c r="L767" s="51"/>
      <c r="M767" s="51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x14ac:dyDescent="0.25">
      <c r="A768" s="48"/>
      <c r="B768" s="48"/>
      <c r="C768" s="48"/>
      <c r="D768" s="48"/>
      <c r="E768" s="48"/>
      <c r="F768" s="48"/>
      <c r="G768" s="48"/>
      <c r="H768" s="48"/>
      <c r="I768" s="49"/>
      <c r="J768" s="50"/>
      <c r="K768" s="50"/>
      <c r="L768" s="51"/>
      <c r="M768" s="51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x14ac:dyDescent="0.25">
      <c r="A769" s="48"/>
      <c r="B769" s="48"/>
      <c r="C769" s="48"/>
      <c r="D769" s="48"/>
      <c r="E769" s="48"/>
      <c r="F769" s="48"/>
      <c r="G769" s="48"/>
      <c r="H769" s="48"/>
      <c r="I769" s="49"/>
      <c r="J769" s="50"/>
      <c r="K769" s="50"/>
      <c r="L769" s="51"/>
      <c r="M769" s="51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x14ac:dyDescent="0.25">
      <c r="A770" s="48"/>
      <c r="B770" s="48"/>
      <c r="C770" s="48"/>
      <c r="D770" s="48"/>
      <c r="E770" s="48"/>
      <c r="F770" s="48"/>
      <c r="G770" s="48"/>
      <c r="H770" s="48"/>
      <c r="I770" s="49"/>
      <c r="J770" s="50"/>
      <c r="K770" s="50"/>
      <c r="L770" s="51"/>
      <c r="M770" s="51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x14ac:dyDescent="0.25">
      <c r="A771" s="48"/>
      <c r="B771" s="48"/>
      <c r="C771" s="48"/>
      <c r="D771" s="48"/>
      <c r="E771" s="48"/>
      <c r="F771" s="48"/>
      <c r="G771" s="48"/>
      <c r="H771" s="48"/>
      <c r="I771" s="49"/>
      <c r="J771" s="50"/>
      <c r="K771" s="50"/>
      <c r="L771" s="51"/>
      <c r="M771" s="51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x14ac:dyDescent="0.25">
      <c r="A772" s="48"/>
      <c r="B772" s="48"/>
      <c r="C772" s="48"/>
      <c r="D772" s="48"/>
      <c r="E772" s="48"/>
      <c r="F772" s="48"/>
      <c r="G772" s="48"/>
      <c r="H772" s="48"/>
      <c r="I772" s="49"/>
      <c r="J772" s="50"/>
      <c r="K772" s="50"/>
      <c r="L772" s="51"/>
      <c r="M772" s="51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x14ac:dyDescent="0.25">
      <c r="A773" s="48"/>
      <c r="B773" s="48"/>
      <c r="C773" s="48"/>
      <c r="D773" s="48"/>
      <c r="E773" s="48"/>
      <c r="F773" s="48"/>
      <c r="G773" s="48"/>
      <c r="H773" s="48"/>
      <c r="I773" s="49"/>
      <c r="J773" s="50"/>
      <c r="K773" s="50"/>
      <c r="L773" s="51"/>
      <c r="M773" s="51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x14ac:dyDescent="0.25">
      <c r="A774" s="48"/>
      <c r="B774" s="48"/>
      <c r="C774" s="48"/>
      <c r="D774" s="48"/>
      <c r="E774" s="48"/>
      <c r="F774" s="48"/>
      <c r="G774" s="48"/>
      <c r="H774" s="48"/>
      <c r="I774" s="49"/>
      <c r="J774" s="50"/>
      <c r="K774" s="50"/>
      <c r="L774" s="51"/>
      <c r="M774" s="51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x14ac:dyDescent="0.25">
      <c r="A775" s="48"/>
      <c r="B775" s="48"/>
      <c r="C775" s="48"/>
      <c r="D775" s="48"/>
      <c r="E775" s="48"/>
      <c r="F775" s="48"/>
      <c r="G775" s="48"/>
      <c r="H775" s="48"/>
      <c r="I775" s="49"/>
      <c r="J775" s="50"/>
      <c r="K775" s="50"/>
      <c r="L775" s="51"/>
      <c r="M775" s="51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x14ac:dyDescent="0.25">
      <c r="A776" s="48"/>
      <c r="B776" s="48"/>
      <c r="C776" s="48"/>
      <c r="D776" s="48"/>
      <c r="E776" s="48"/>
      <c r="F776" s="48"/>
      <c r="G776" s="48"/>
      <c r="H776" s="48"/>
      <c r="I776" s="49"/>
      <c r="J776" s="50"/>
      <c r="K776" s="50"/>
      <c r="L776" s="51"/>
      <c r="M776" s="51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x14ac:dyDescent="0.25">
      <c r="A777" s="48"/>
      <c r="B777" s="48"/>
      <c r="C777" s="48"/>
      <c r="D777" s="48"/>
      <c r="E777" s="48"/>
      <c r="F777" s="48"/>
      <c r="G777" s="48"/>
      <c r="H777" s="48"/>
      <c r="I777" s="49"/>
      <c r="J777" s="50"/>
      <c r="K777" s="50"/>
      <c r="L777" s="51"/>
      <c r="M777" s="51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x14ac:dyDescent="0.25">
      <c r="A778" s="48"/>
      <c r="B778" s="48"/>
      <c r="C778" s="48"/>
      <c r="D778" s="48"/>
      <c r="E778" s="48"/>
      <c r="F778" s="48"/>
      <c r="G778" s="48"/>
      <c r="H778" s="48"/>
      <c r="I778" s="49"/>
      <c r="J778" s="50"/>
      <c r="K778" s="50"/>
      <c r="L778" s="51"/>
      <c r="M778" s="51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x14ac:dyDescent="0.25">
      <c r="A779" s="48"/>
      <c r="B779" s="48"/>
      <c r="C779" s="48"/>
      <c r="D779" s="48"/>
      <c r="E779" s="48"/>
      <c r="F779" s="48"/>
      <c r="G779" s="48"/>
      <c r="H779" s="48"/>
      <c r="I779" s="49"/>
      <c r="J779" s="50"/>
      <c r="K779" s="50"/>
      <c r="L779" s="51"/>
      <c r="M779" s="51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x14ac:dyDescent="0.25">
      <c r="A780" s="48"/>
      <c r="B780" s="48"/>
      <c r="C780" s="48"/>
      <c r="D780" s="48"/>
      <c r="E780" s="48"/>
      <c r="F780" s="48"/>
      <c r="G780" s="48"/>
      <c r="H780" s="48"/>
      <c r="I780" s="49"/>
      <c r="J780" s="50"/>
      <c r="K780" s="50"/>
      <c r="L780" s="51"/>
      <c r="M780" s="51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x14ac:dyDescent="0.25">
      <c r="A781" s="48"/>
      <c r="B781" s="48"/>
      <c r="C781" s="48"/>
      <c r="D781" s="48"/>
      <c r="E781" s="48"/>
      <c r="F781" s="48"/>
      <c r="G781" s="48"/>
      <c r="H781" s="48"/>
      <c r="I781" s="49"/>
      <c r="J781" s="50"/>
      <c r="K781" s="50"/>
      <c r="L781" s="51"/>
      <c r="M781" s="51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x14ac:dyDescent="0.25">
      <c r="A782" s="48"/>
      <c r="B782" s="48"/>
      <c r="C782" s="48"/>
      <c r="D782" s="48"/>
      <c r="E782" s="48"/>
      <c r="F782" s="48"/>
      <c r="G782" s="48"/>
      <c r="H782" s="48"/>
      <c r="I782" s="49"/>
      <c r="J782" s="50"/>
      <c r="K782" s="50"/>
      <c r="L782" s="51"/>
      <c r="M782" s="51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x14ac:dyDescent="0.25">
      <c r="A783" s="48"/>
      <c r="B783" s="48"/>
      <c r="C783" s="48"/>
      <c r="D783" s="48"/>
      <c r="E783" s="48"/>
      <c r="F783" s="48"/>
      <c r="G783" s="48"/>
      <c r="H783" s="48"/>
      <c r="I783" s="49"/>
      <c r="J783" s="50"/>
      <c r="K783" s="50"/>
      <c r="L783" s="51"/>
      <c r="M783" s="51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x14ac:dyDescent="0.25">
      <c r="A784" s="48"/>
      <c r="B784" s="48"/>
      <c r="C784" s="48"/>
      <c r="D784" s="48"/>
      <c r="E784" s="48"/>
      <c r="F784" s="48"/>
      <c r="G784" s="48"/>
      <c r="H784" s="48"/>
      <c r="I784" s="49"/>
      <c r="J784" s="50"/>
      <c r="K784" s="50"/>
      <c r="L784" s="51"/>
      <c r="M784" s="51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x14ac:dyDescent="0.25">
      <c r="A785" s="48"/>
      <c r="B785" s="48"/>
      <c r="C785" s="48"/>
      <c r="D785" s="48"/>
      <c r="E785" s="48"/>
      <c r="F785" s="48"/>
      <c r="G785" s="48"/>
      <c r="H785" s="48"/>
      <c r="I785" s="49"/>
      <c r="J785" s="50"/>
      <c r="K785" s="50"/>
      <c r="L785" s="51"/>
      <c r="M785" s="51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x14ac:dyDescent="0.25">
      <c r="A786" s="48"/>
      <c r="B786" s="48"/>
      <c r="C786" s="48"/>
      <c r="D786" s="48"/>
      <c r="E786" s="48"/>
      <c r="F786" s="48"/>
      <c r="G786" s="48"/>
      <c r="H786" s="48"/>
      <c r="I786" s="49"/>
      <c r="J786" s="50"/>
      <c r="K786" s="50"/>
      <c r="L786" s="51"/>
      <c r="M786" s="51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x14ac:dyDescent="0.25">
      <c r="A787" s="48"/>
      <c r="B787" s="48"/>
      <c r="C787" s="48"/>
      <c r="D787" s="48"/>
      <c r="E787" s="48"/>
      <c r="F787" s="48"/>
      <c r="G787" s="48"/>
      <c r="H787" s="48"/>
      <c r="I787" s="49"/>
      <c r="J787" s="50"/>
      <c r="K787" s="50"/>
      <c r="L787" s="51"/>
      <c r="M787" s="51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x14ac:dyDescent="0.25">
      <c r="A788" s="48"/>
      <c r="B788" s="48"/>
      <c r="C788" s="48"/>
      <c r="D788" s="48"/>
      <c r="E788" s="48"/>
      <c r="F788" s="48"/>
      <c r="G788" s="48"/>
      <c r="H788" s="48"/>
      <c r="I788" s="49"/>
      <c r="J788" s="50"/>
      <c r="K788" s="50"/>
      <c r="L788" s="51"/>
      <c r="M788" s="51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x14ac:dyDescent="0.25">
      <c r="A789" s="48"/>
      <c r="B789" s="48"/>
      <c r="C789" s="48"/>
      <c r="D789" s="48"/>
      <c r="E789" s="48"/>
      <c r="F789" s="48"/>
      <c r="G789" s="48"/>
      <c r="H789" s="48"/>
      <c r="I789" s="49"/>
      <c r="J789" s="50"/>
      <c r="K789" s="50"/>
      <c r="L789" s="51"/>
      <c r="M789" s="51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x14ac:dyDescent="0.25">
      <c r="A790" s="48"/>
      <c r="B790" s="48"/>
      <c r="C790" s="48"/>
      <c r="D790" s="48"/>
      <c r="E790" s="48"/>
      <c r="F790" s="48"/>
      <c r="G790" s="48"/>
      <c r="H790" s="48"/>
      <c r="I790" s="49"/>
      <c r="J790" s="50"/>
      <c r="K790" s="50"/>
      <c r="L790" s="51"/>
      <c r="M790" s="51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x14ac:dyDescent="0.25">
      <c r="A791" s="48"/>
      <c r="B791" s="48"/>
      <c r="C791" s="48"/>
      <c r="D791" s="48"/>
      <c r="E791" s="48"/>
      <c r="F791" s="48"/>
      <c r="G791" s="48"/>
      <c r="H791" s="48"/>
      <c r="I791" s="49"/>
      <c r="J791" s="50"/>
      <c r="K791" s="50"/>
      <c r="L791" s="51"/>
      <c r="M791" s="51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x14ac:dyDescent="0.25">
      <c r="A792" s="48"/>
      <c r="B792" s="48"/>
      <c r="C792" s="48"/>
      <c r="D792" s="48"/>
      <c r="E792" s="48"/>
      <c r="F792" s="48"/>
      <c r="G792" s="48"/>
      <c r="H792" s="48"/>
      <c r="I792" s="49"/>
      <c r="J792" s="50"/>
      <c r="K792" s="50"/>
      <c r="L792" s="51"/>
      <c r="M792" s="51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x14ac:dyDescent="0.25">
      <c r="A793" s="48"/>
      <c r="B793" s="48"/>
      <c r="C793" s="48"/>
      <c r="D793" s="48"/>
      <c r="E793" s="48"/>
      <c r="F793" s="48"/>
      <c r="G793" s="48"/>
      <c r="H793" s="48"/>
      <c r="I793" s="49"/>
      <c r="J793" s="50"/>
      <c r="K793" s="50"/>
      <c r="L793" s="51"/>
      <c r="M793" s="51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x14ac:dyDescent="0.25">
      <c r="A794" s="48"/>
      <c r="B794" s="48"/>
      <c r="C794" s="48"/>
      <c r="D794" s="48"/>
      <c r="E794" s="48"/>
      <c r="F794" s="48"/>
      <c r="G794" s="48"/>
      <c r="H794" s="48"/>
      <c r="I794" s="49"/>
      <c r="J794" s="50"/>
      <c r="K794" s="50"/>
      <c r="L794" s="51"/>
      <c r="M794" s="51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x14ac:dyDescent="0.25">
      <c r="A795" s="48"/>
      <c r="B795" s="48"/>
      <c r="C795" s="48"/>
      <c r="D795" s="48"/>
      <c r="E795" s="48"/>
      <c r="F795" s="48"/>
      <c r="G795" s="48"/>
      <c r="H795" s="48"/>
      <c r="I795" s="49"/>
      <c r="J795" s="50"/>
      <c r="K795" s="50"/>
      <c r="L795" s="51"/>
      <c r="M795" s="51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x14ac:dyDescent="0.25">
      <c r="A796" s="48"/>
      <c r="B796" s="48"/>
      <c r="C796" s="48"/>
      <c r="D796" s="48"/>
      <c r="E796" s="48"/>
      <c r="F796" s="48"/>
      <c r="G796" s="48"/>
      <c r="H796" s="48"/>
      <c r="I796" s="49"/>
      <c r="J796" s="50"/>
      <c r="K796" s="50"/>
      <c r="L796" s="51"/>
      <c r="M796" s="51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x14ac:dyDescent="0.25">
      <c r="A797" s="48"/>
      <c r="B797" s="48"/>
      <c r="C797" s="48"/>
      <c r="D797" s="48"/>
      <c r="E797" s="48"/>
      <c r="F797" s="48"/>
      <c r="G797" s="48"/>
      <c r="H797" s="48"/>
      <c r="I797" s="49"/>
      <c r="J797" s="50"/>
      <c r="K797" s="50"/>
      <c r="L797" s="51"/>
      <c r="M797" s="51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x14ac:dyDescent="0.25">
      <c r="A798" s="48"/>
      <c r="B798" s="48"/>
      <c r="C798" s="48"/>
      <c r="D798" s="48"/>
      <c r="E798" s="48"/>
      <c r="F798" s="48"/>
      <c r="G798" s="48"/>
      <c r="H798" s="48"/>
      <c r="I798" s="49"/>
      <c r="J798" s="50"/>
      <c r="K798" s="50"/>
      <c r="L798" s="51"/>
      <c r="M798" s="51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x14ac:dyDescent="0.25">
      <c r="A799" s="48"/>
      <c r="B799" s="48"/>
      <c r="C799" s="48"/>
      <c r="D799" s="48"/>
      <c r="E799" s="48"/>
      <c r="F799" s="48"/>
      <c r="G799" s="48"/>
      <c r="H799" s="48"/>
      <c r="I799" s="49"/>
      <c r="J799" s="50"/>
      <c r="K799" s="50"/>
      <c r="L799" s="51"/>
      <c r="M799" s="51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x14ac:dyDescent="0.25">
      <c r="A800" s="48"/>
      <c r="B800" s="48"/>
      <c r="C800" s="48"/>
      <c r="D800" s="48"/>
      <c r="E800" s="48"/>
      <c r="F800" s="48"/>
      <c r="G800" s="48"/>
      <c r="H800" s="48"/>
      <c r="I800" s="49"/>
      <c r="J800" s="50"/>
      <c r="K800" s="50"/>
      <c r="L800" s="51"/>
      <c r="M800" s="51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x14ac:dyDescent="0.25">
      <c r="A801" s="48"/>
      <c r="B801" s="48"/>
      <c r="C801" s="48"/>
      <c r="D801" s="48"/>
      <c r="E801" s="48"/>
      <c r="F801" s="48"/>
      <c r="G801" s="48"/>
      <c r="H801" s="48"/>
      <c r="I801" s="49"/>
      <c r="J801" s="50"/>
      <c r="K801" s="50"/>
      <c r="L801" s="51"/>
      <c r="M801" s="51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x14ac:dyDescent="0.25">
      <c r="A802" s="48"/>
      <c r="B802" s="48"/>
      <c r="C802" s="48"/>
      <c r="D802" s="48"/>
      <c r="E802" s="48"/>
      <c r="F802" s="48"/>
      <c r="G802" s="48"/>
      <c r="H802" s="48"/>
      <c r="I802" s="49"/>
      <c r="J802" s="50"/>
      <c r="K802" s="50"/>
      <c r="L802" s="51"/>
      <c r="M802" s="51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x14ac:dyDescent="0.25">
      <c r="A803" s="48"/>
      <c r="B803" s="48"/>
      <c r="C803" s="48"/>
      <c r="D803" s="48"/>
      <c r="E803" s="48"/>
      <c r="F803" s="48"/>
      <c r="G803" s="48"/>
      <c r="H803" s="48"/>
      <c r="I803" s="49"/>
      <c r="J803" s="50"/>
      <c r="K803" s="50"/>
      <c r="L803" s="51"/>
      <c r="M803" s="51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x14ac:dyDescent="0.25">
      <c r="A804" s="48"/>
      <c r="B804" s="48"/>
      <c r="C804" s="48"/>
      <c r="D804" s="48"/>
      <c r="E804" s="48"/>
      <c r="F804" s="48"/>
      <c r="G804" s="48"/>
      <c r="H804" s="48"/>
      <c r="I804" s="49"/>
      <c r="J804" s="50"/>
      <c r="K804" s="50"/>
      <c r="L804" s="51"/>
      <c r="M804" s="51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x14ac:dyDescent="0.25">
      <c r="A805" s="48"/>
      <c r="B805" s="48"/>
      <c r="C805" s="48"/>
      <c r="D805" s="48"/>
      <c r="E805" s="48"/>
      <c r="F805" s="48"/>
      <c r="G805" s="48"/>
      <c r="H805" s="48"/>
      <c r="I805" s="49"/>
      <c r="J805" s="50"/>
      <c r="K805" s="50"/>
      <c r="L805" s="51"/>
      <c r="M805" s="51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x14ac:dyDescent="0.25">
      <c r="A806" s="48"/>
      <c r="B806" s="48"/>
      <c r="C806" s="48"/>
      <c r="D806" s="48"/>
      <c r="E806" s="48"/>
      <c r="F806" s="48"/>
      <c r="G806" s="48"/>
      <c r="H806" s="48"/>
      <c r="I806" s="49"/>
      <c r="J806" s="50"/>
      <c r="K806" s="50"/>
      <c r="L806" s="51"/>
      <c r="M806" s="51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x14ac:dyDescent="0.25">
      <c r="A807" s="48"/>
      <c r="B807" s="48"/>
      <c r="C807" s="48"/>
      <c r="D807" s="48"/>
      <c r="E807" s="48"/>
      <c r="F807" s="48"/>
      <c r="G807" s="48"/>
      <c r="H807" s="48"/>
      <c r="I807" s="49"/>
      <c r="J807" s="50"/>
      <c r="K807" s="50"/>
      <c r="L807" s="51"/>
      <c r="M807" s="51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x14ac:dyDescent="0.25">
      <c r="A808" s="48"/>
      <c r="B808" s="48"/>
      <c r="C808" s="48"/>
      <c r="D808" s="48"/>
      <c r="E808" s="48"/>
      <c r="F808" s="48"/>
      <c r="G808" s="48"/>
      <c r="H808" s="48"/>
      <c r="I808" s="49"/>
      <c r="J808" s="50"/>
      <c r="K808" s="50"/>
      <c r="L808" s="51"/>
      <c r="M808" s="51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x14ac:dyDescent="0.25">
      <c r="A809" s="48"/>
      <c r="B809" s="48"/>
      <c r="C809" s="48"/>
      <c r="D809" s="48"/>
      <c r="E809" s="48"/>
      <c r="F809" s="48"/>
      <c r="G809" s="48"/>
      <c r="H809" s="48"/>
      <c r="I809" s="49"/>
      <c r="J809" s="50"/>
      <c r="K809" s="50"/>
      <c r="L809" s="51"/>
      <c r="M809" s="51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x14ac:dyDescent="0.25">
      <c r="A810" s="48"/>
      <c r="B810" s="48"/>
      <c r="C810" s="48"/>
      <c r="D810" s="48"/>
      <c r="E810" s="48"/>
      <c r="F810" s="48"/>
      <c r="G810" s="48"/>
      <c r="H810" s="48"/>
      <c r="I810" s="49"/>
      <c r="J810" s="50"/>
      <c r="K810" s="50"/>
      <c r="L810" s="51"/>
      <c r="M810" s="51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x14ac:dyDescent="0.25">
      <c r="A811" s="48"/>
      <c r="B811" s="48"/>
      <c r="C811" s="48"/>
      <c r="D811" s="48"/>
      <c r="E811" s="48"/>
      <c r="F811" s="48"/>
      <c r="G811" s="48"/>
      <c r="H811" s="48"/>
      <c r="I811" s="49"/>
      <c r="J811" s="50"/>
      <c r="K811" s="50"/>
      <c r="L811" s="51"/>
      <c r="M811" s="51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x14ac:dyDescent="0.25">
      <c r="A812" s="48"/>
      <c r="B812" s="48"/>
      <c r="C812" s="48"/>
      <c r="D812" s="48"/>
      <c r="E812" s="48"/>
      <c r="F812" s="48"/>
      <c r="G812" s="48"/>
      <c r="H812" s="48"/>
      <c r="I812" s="49"/>
      <c r="J812" s="50"/>
      <c r="K812" s="50"/>
      <c r="L812" s="51"/>
      <c r="M812" s="51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x14ac:dyDescent="0.25">
      <c r="A813" s="48"/>
      <c r="B813" s="48"/>
      <c r="C813" s="48"/>
      <c r="D813" s="48"/>
      <c r="E813" s="48"/>
      <c r="F813" s="48"/>
      <c r="G813" s="48"/>
      <c r="H813" s="48"/>
      <c r="I813" s="49"/>
      <c r="J813" s="50"/>
      <c r="K813" s="50"/>
      <c r="L813" s="51"/>
      <c r="M813" s="51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x14ac:dyDescent="0.25">
      <c r="A814" s="48"/>
      <c r="B814" s="48"/>
      <c r="C814" s="48"/>
      <c r="D814" s="48"/>
      <c r="E814" s="48"/>
      <c r="F814" s="48"/>
      <c r="G814" s="48"/>
      <c r="H814" s="48"/>
      <c r="I814" s="49"/>
      <c r="J814" s="50"/>
      <c r="K814" s="50"/>
      <c r="L814" s="51"/>
      <c r="M814" s="51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x14ac:dyDescent="0.25">
      <c r="A815" s="48"/>
      <c r="B815" s="48"/>
      <c r="C815" s="48"/>
      <c r="D815" s="48"/>
      <c r="E815" s="48"/>
      <c r="F815" s="48"/>
      <c r="G815" s="48"/>
      <c r="H815" s="48"/>
      <c r="I815" s="49"/>
      <c r="J815" s="50"/>
      <c r="K815" s="50"/>
      <c r="L815" s="51"/>
      <c r="M815" s="51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x14ac:dyDescent="0.25">
      <c r="A816" s="48"/>
      <c r="B816" s="48"/>
      <c r="C816" s="48"/>
      <c r="D816" s="48"/>
      <c r="E816" s="48"/>
      <c r="F816" s="48"/>
      <c r="G816" s="48"/>
      <c r="H816" s="48"/>
      <c r="I816" s="49"/>
      <c r="J816" s="50"/>
      <c r="K816" s="50"/>
      <c r="L816" s="51"/>
      <c r="M816" s="51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x14ac:dyDescent="0.25">
      <c r="A817" s="48"/>
      <c r="B817" s="48"/>
      <c r="C817" s="48"/>
      <c r="D817" s="48"/>
      <c r="E817" s="48"/>
      <c r="F817" s="48"/>
      <c r="G817" s="48"/>
      <c r="H817" s="48"/>
      <c r="I817" s="49"/>
      <c r="J817" s="50"/>
      <c r="K817" s="50"/>
      <c r="L817" s="51"/>
      <c r="M817" s="51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x14ac:dyDescent="0.25">
      <c r="A818" s="48"/>
      <c r="B818" s="48"/>
      <c r="C818" s="48"/>
      <c r="D818" s="48"/>
      <c r="E818" s="48"/>
      <c r="F818" s="48"/>
      <c r="G818" s="48"/>
      <c r="H818" s="48"/>
      <c r="I818" s="49"/>
      <c r="J818" s="50"/>
      <c r="K818" s="50"/>
      <c r="L818" s="51"/>
      <c r="M818" s="51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x14ac:dyDescent="0.25">
      <c r="A819" s="48"/>
      <c r="B819" s="48"/>
      <c r="C819" s="48"/>
      <c r="D819" s="48"/>
      <c r="E819" s="48"/>
      <c r="F819" s="48"/>
      <c r="G819" s="48"/>
      <c r="H819" s="48"/>
      <c r="I819" s="49"/>
      <c r="J819" s="50"/>
      <c r="K819" s="50"/>
      <c r="L819" s="51"/>
      <c r="M819" s="51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x14ac:dyDescent="0.25">
      <c r="A820" s="48"/>
      <c r="B820" s="48"/>
      <c r="C820" s="48"/>
      <c r="D820" s="48"/>
      <c r="E820" s="48"/>
      <c r="F820" s="48"/>
      <c r="G820" s="48"/>
      <c r="H820" s="48"/>
      <c r="I820" s="49"/>
      <c r="J820" s="50"/>
      <c r="K820" s="50"/>
      <c r="L820" s="51"/>
      <c r="M820" s="51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x14ac:dyDescent="0.25">
      <c r="A821" s="48"/>
      <c r="B821" s="48"/>
      <c r="C821" s="48"/>
      <c r="D821" s="48"/>
      <c r="E821" s="48"/>
      <c r="F821" s="48"/>
      <c r="G821" s="48"/>
      <c r="H821" s="48"/>
      <c r="I821" s="49"/>
      <c r="J821" s="50"/>
      <c r="K821" s="50"/>
      <c r="L821" s="51"/>
      <c r="M821" s="51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x14ac:dyDescent="0.25">
      <c r="A822" s="48"/>
      <c r="B822" s="48"/>
      <c r="C822" s="48"/>
      <c r="D822" s="48"/>
      <c r="E822" s="48"/>
      <c r="F822" s="48"/>
      <c r="G822" s="48"/>
      <c r="H822" s="48"/>
      <c r="I822" s="49"/>
      <c r="J822" s="50"/>
      <c r="K822" s="50"/>
      <c r="L822" s="51"/>
      <c r="M822" s="51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x14ac:dyDescent="0.25">
      <c r="A823" s="48"/>
      <c r="B823" s="48"/>
      <c r="C823" s="48"/>
      <c r="D823" s="48"/>
      <c r="E823" s="48"/>
      <c r="F823" s="48"/>
      <c r="G823" s="48"/>
      <c r="H823" s="48"/>
      <c r="I823" s="49"/>
      <c r="J823" s="50"/>
      <c r="K823" s="50"/>
      <c r="L823" s="51"/>
      <c r="M823" s="51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x14ac:dyDescent="0.25">
      <c r="A824" s="48"/>
      <c r="B824" s="48"/>
      <c r="C824" s="48"/>
      <c r="D824" s="48"/>
      <c r="E824" s="48"/>
      <c r="F824" s="48"/>
      <c r="G824" s="48"/>
      <c r="H824" s="48"/>
      <c r="I824" s="49"/>
      <c r="J824" s="50"/>
      <c r="K824" s="50"/>
      <c r="L824" s="51"/>
      <c r="M824" s="51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x14ac:dyDescent="0.25">
      <c r="A825" s="48"/>
      <c r="B825" s="48"/>
      <c r="C825" s="48"/>
      <c r="D825" s="48"/>
      <c r="E825" s="48"/>
      <c r="F825" s="48"/>
      <c r="G825" s="48"/>
      <c r="H825" s="48"/>
      <c r="I825" s="49"/>
      <c r="J825" s="50"/>
      <c r="K825" s="50"/>
      <c r="L825" s="51"/>
      <c r="M825" s="51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x14ac:dyDescent="0.25">
      <c r="A826" s="48"/>
      <c r="B826" s="48"/>
      <c r="C826" s="48"/>
      <c r="D826" s="48"/>
      <c r="E826" s="48"/>
      <c r="F826" s="48"/>
      <c r="G826" s="48"/>
      <c r="H826" s="48"/>
      <c r="I826" s="49"/>
      <c r="J826" s="50"/>
      <c r="K826" s="50"/>
      <c r="L826" s="51"/>
      <c r="M826" s="51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x14ac:dyDescent="0.25">
      <c r="A827" s="48"/>
      <c r="B827" s="48"/>
      <c r="C827" s="48"/>
      <c r="D827" s="48"/>
      <c r="E827" s="48"/>
      <c r="F827" s="48"/>
      <c r="G827" s="48"/>
      <c r="H827" s="48"/>
      <c r="I827" s="49"/>
      <c r="J827" s="50"/>
      <c r="K827" s="50"/>
      <c r="L827" s="51"/>
      <c r="M827" s="51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x14ac:dyDescent="0.25">
      <c r="A828" s="48"/>
      <c r="B828" s="48"/>
      <c r="C828" s="48"/>
      <c r="D828" s="48"/>
      <c r="E828" s="48"/>
      <c r="F828" s="48"/>
      <c r="G828" s="48"/>
      <c r="H828" s="48"/>
      <c r="I828" s="49"/>
      <c r="J828" s="50"/>
      <c r="K828" s="50"/>
      <c r="L828" s="51"/>
      <c r="M828" s="51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x14ac:dyDescent="0.25">
      <c r="A829" s="48"/>
      <c r="B829" s="48"/>
      <c r="C829" s="48"/>
      <c r="D829" s="48"/>
      <c r="E829" s="48"/>
      <c r="F829" s="48"/>
      <c r="G829" s="48"/>
      <c r="H829" s="48"/>
      <c r="I829" s="49"/>
      <c r="J829" s="50"/>
      <c r="K829" s="50"/>
      <c r="L829" s="51"/>
      <c r="M829" s="51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x14ac:dyDescent="0.25">
      <c r="A830" s="48"/>
      <c r="B830" s="48"/>
      <c r="C830" s="48"/>
      <c r="D830" s="48"/>
      <c r="E830" s="48"/>
      <c r="F830" s="48"/>
      <c r="G830" s="48"/>
      <c r="H830" s="48"/>
      <c r="I830" s="49"/>
      <c r="J830" s="50"/>
      <c r="K830" s="50"/>
      <c r="L830" s="51"/>
      <c r="M830" s="51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x14ac:dyDescent="0.25">
      <c r="A831" s="48"/>
      <c r="B831" s="48"/>
      <c r="C831" s="48"/>
      <c r="D831" s="48"/>
      <c r="E831" s="48"/>
      <c r="F831" s="48"/>
      <c r="G831" s="48"/>
      <c r="H831" s="48"/>
      <c r="I831" s="49"/>
      <c r="J831" s="50"/>
      <c r="K831" s="50"/>
      <c r="L831" s="51"/>
      <c r="M831" s="51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x14ac:dyDescent="0.25">
      <c r="A832" s="48"/>
      <c r="B832" s="48"/>
      <c r="C832" s="48"/>
      <c r="D832" s="48"/>
      <c r="E832" s="48"/>
      <c r="F832" s="48"/>
      <c r="G832" s="48"/>
      <c r="H832" s="48"/>
      <c r="I832" s="49"/>
      <c r="J832" s="50"/>
      <c r="K832" s="50"/>
      <c r="L832" s="51"/>
      <c r="M832" s="51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x14ac:dyDescent="0.25">
      <c r="A833" s="48"/>
      <c r="B833" s="48"/>
      <c r="C833" s="48"/>
      <c r="D833" s="48"/>
      <c r="E833" s="48"/>
      <c r="F833" s="48"/>
      <c r="G833" s="48"/>
      <c r="H833" s="48"/>
      <c r="I833" s="49"/>
      <c r="J833" s="50"/>
      <c r="K833" s="50"/>
      <c r="L833" s="51"/>
      <c r="M833" s="51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x14ac:dyDescent="0.25">
      <c r="A834" s="48"/>
      <c r="B834" s="48"/>
      <c r="C834" s="48"/>
      <c r="D834" s="48"/>
      <c r="E834" s="48"/>
      <c r="F834" s="48"/>
      <c r="G834" s="48"/>
      <c r="H834" s="48"/>
      <c r="I834" s="49"/>
      <c r="J834" s="50"/>
      <c r="K834" s="50"/>
      <c r="L834" s="51"/>
      <c r="M834" s="51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x14ac:dyDescent="0.25">
      <c r="A835" s="48"/>
      <c r="B835" s="48"/>
      <c r="C835" s="48"/>
      <c r="D835" s="48"/>
      <c r="E835" s="48"/>
      <c r="F835" s="48"/>
      <c r="G835" s="48"/>
      <c r="H835" s="48"/>
      <c r="I835" s="49"/>
      <c r="J835" s="50"/>
      <c r="K835" s="50"/>
      <c r="L835" s="51"/>
      <c r="M835" s="51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x14ac:dyDescent="0.25">
      <c r="A836" s="48"/>
      <c r="B836" s="48"/>
      <c r="C836" s="48"/>
      <c r="D836" s="48"/>
      <c r="E836" s="48"/>
      <c r="F836" s="48"/>
      <c r="G836" s="48"/>
      <c r="H836" s="48"/>
      <c r="I836" s="49"/>
      <c r="J836" s="50"/>
      <c r="K836" s="50"/>
      <c r="L836" s="51"/>
      <c r="M836" s="51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x14ac:dyDescent="0.25">
      <c r="A837" s="48"/>
      <c r="B837" s="48"/>
      <c r="C837" s="48"/>
      <c r="D837" s="48"/>
      <c r="E837" s="48"/>
      <c r="F837" s="48"/>
      <c r="G837" s="48"/>
      <c r="H837" s="48"/>
      <c r="I837" s="49"/>
      <c r="J837" s="50"/>
      <c r="K837" s="50"/>
      <c r="L837" s="51"/>
      <c r="M837" s="51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x14ac:dyDescent="0.25">
      <c r="A838" s="48"/>
      <c r="B838" s="48"/>
      <c r="C838" s="48"/>
      <c r="D838" s="48"/>
      <c r="E838" s="48"/>
      <c r="F838" s="48"/>
      <c r="G838" s="48"/>
      <c r="H838" s="48"/>
      <c r="I838" s="49"/>
      <c r="J838" s="50"/>
      <c r="K838" s="50"/>
      <c r="L838" s="51"/>
      <c r="M838" s="51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x14ac:dyDescent="0.25">
      <c r="A839" s="48"/>
      <c r="B839" s="48"/>
      <c r="C839" s="48"/>
      <c r="D839" s="48"/>
      <c r="E839" s="48"/>
      <c r="F839" s="48"/>
      <c r="G839" s="48"/>
      <c r="H839" s="48"/>
      <c r="I839" s="49"/>
      <c r="J839" s="50"/>
      <c r="K839" s="50"/>
      <c r="L839" s="51"/>
      <c r="M839" s="51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x14ac:dyDescent="0.25">
      <c r="A840" s="48"/>
      <c r="B840" s="48"/>
      <c r="C840" s="48"/>
      <c r="D840" s="48"/>
      <c r="E840" s="48"/>
      <c r="F840" s="48"/>
      <c r="G840" s="48"/>
      <c r="H840" s="48"/>
      <c r="I840" s="49"/>
      <c r="J840" s="50"/>
      <c r="K840" s="50"/>
      <c r="L840" s="51"/>
      <c r="M840" s="51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x14ac:dyDescent="0.25">
      <c r="A841" s="48"/>
      <c r="B841" s="48"/>
      <c r="C841" s="48"/>
      <c r="D841" s="48"/>
      <c r="E841" s="48"/>
      <c r="F841" s="48"/>
      <c r="G841" s="48"/>
      <c r="H841" s="48"/>
      <c r="I841" s="49"/>
      <c r="J841" s="50"/>
      <c r="K841" s="50"/>
      <c r="L841" s="51"/>
      <c r="M841" s="51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x14ac:dyDescent="0.25">
      <c r="A842" s="48"/>
      <c r="B842" s="48"/>
      <c r="C842" s="48"/>
      <c r="D842" s="48"/>
      <c r="E842" s="48"/>
      <c r="F842" s="48"/>
      <c r="G842" s="48"/>
      <c r="H842" s="48"/>
      <c r="I842" s="49"/>
      <c r="J842" s="50"/>
      <c r="K842" s="50"/>
      <c r="L842" s="51"/>
      <c r="M842" s="51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x14ac:dyDescent="0.25">
      <c r="A843" s="48"/>
      <c r="B843" s="48"/>
      <c r="C843" s="48"/>
      <c r="D843" s="48"/>
      <c r="E843" s="48"/>
      <c r="F843" s="48"/>
      <c r="G843" s="48"/>
      <c r="H843" s="48"/>
      <c r="I843" s="49"/>
      <c r="J843" s="50"/>
      <c r="K843" s="50"/>
      <c r="L843" s="51"/>
      <c r="M843" s="51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x14ac:dyDescent="0.25">
      <c r="A844" s="48"/>
      <c r="B844" s="48"/>
      <c r="C844" s="48"/>
      <c r="D844" s="48"/>
      <c r="E844" s="48"/>
      <c r="F844" s="48"/>
      <c r="G844" s="48"/>
      <c r="H844" s="48"/>
      <c r="I844" s="49"/>
      <c r="J844" s="50"/>
      <c r="K844" s="50"/>
      <c r="L844" s="51"/>
      <c r="M844" s="51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x14ac:dyDescent="0.25">
      <c r="A845" s="48"/>
      <c r="B845" s="48"/>
      <c r="C845" s="48"/>
      <c r="D845" s="48"/>
      <c r="E845" s="48"/>
      <c r="F845" s="48"/>
      <c r="G845" s="48"/>
      <c r="H845" s="48"/>
      <c r="I845" s="49"/>
      <c r="J845" s="50"/>
      <c r="K845" s="50"/>
      <c r="L845" s="51"/>
      <c r="M845" s="51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x14ac:dyDescent="0.25">
      <c r="A846" s="48"/>
      <c r="B846" s="48"/>
      <c r="C846" s="48"/>
      <c r="D846" s="48"/>
      <c r="E846" s="48"/>
      <c r="F846" s="48"/>
      <c r="G846" s="48"/>
      <c r="H846" s="48"/>
      <c r="I846" s="49"/>
      <c r="J846" s="50"/>
      <c r="K846" s="50"/>
      <c r="L846" s="51"/>
      <c r="M846" s="51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x14ac:dyDescent="0.25">
      <c r="A847" s="48"/>
      <c r="B847" s="48"/>
      <c r="C847" s="48"/>
      <c r="D847" s="48"/>
      <c r="E847" s="48"/>
      <c r="F847" s="48"/>
      <c r="G847" s="48"/>
      <c r="H847" s="48"/>
      <c r="I847" s="49"/>
      <c r="J847" s="50"/>
      <c r="K847" s="50"/>
      <c r="L847" s="51"/>
      <c r="M847" s="51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x14ac:dyDescent="0.25">
      <c r="A848" s="48"/>
      <c r="B848" s="48"/>
      <c r="C848" s="48"/>
      <c r="D848" s="48"/>
      <c r="E848" s="48"/>
      <c r="F848" s="48"/>
      <c r="G848" s="48"/>
      <c r="H848" s="48"/>
      <c r="I848" s="49"/>
      <c r="J848" s="50"/>
      <c r="K848" s="50"/>
      <c r="L848" s="51"/>
      <c r="M848" s="51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x14ac:dyDescent="0.25">
      <c r="A849" s="48"/>
      <c r="B849" s="48"/>
      <c r="C849" s="48"/>
      <c r="D849" s="48"/>
      <c r="E849" s="48"/>
      <c r="F849" s="48"/>
      <c r="G849" s="48"/>
      <c r="H849" s="48"/>
      <c r="I849" s="49"/>
      <c r="J849" s="50"/>
      <c r="K849" s="50"/>
      <c r="L849" s="51"/>
      <c r="M849" s="51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x14ac:dyDescent="0.25">
      <c r="A850" s="48"/>
      <c r="B850" s="48"/>
      <c r="C850" s="48"/>
      <c r="D850" s="48"/>
      <c r="E850" s="48"/>
      <c r="F850" s="48"/>
      <c r="G850" s="48"/>
      <c r="H850" s="48"/>
      <c r="I850" s="49"/>
      <c r="J850" s="50"/>
      <c r="K850" s="50"/>
      <c r="L850" s="51"/>
      <c r="M850" s="51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x14ac:dyDescent="0.25">
      <c r="A851" s="48"/>
      <c r="B851" s="48"/>
      <c r="C851" s="48"/>
      <c r="D851" s="48"/>
      <c r="E851" s="48"/>
      <c r="F851" s="48"/>
      <c r="G851" s="48"/>
      <c r="H851" s="48"/>
      <c r="I851" s="49"/>
      <c r="J851" s="50"/>
      <c r="K851" s="50"/>
      <c r="L851" s="51"/>
      <c r="M851" s="51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x14ac:dyDescent="0.25">
      <c r="A852" s="48"/>
      <c r="B852" s="48"/>
      <c r="C852" s="48"/>
      <c r="D852" s="48"/>
      <c r="E852" s="48"/>
      <c r="F852" s="48"/>
      <c r="G852" s="48"/>
      <c r="H852" s="48"/>
      <c r="I852" s="49"/>
      <c r="J852" s="50"/>
      <c r="K852" s="50"/>
      <c r="L852" s="51"/>
      <c r="M852" s="51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x14ac:dyDescent="0.25">
      <c r="A853" s="48"/>
      <c r="B853" s="48"/>
      <c r="C853" s="48"/>
      <c r="D853" s="48"/>
      <c r="E853" s="48"/>
      <c r="F853" s="48"/>
      <c r="G853" s="48"/>
      <c r="H853" s="48"/>
      <c r="I853" s="49"/>
      <c r="J853" s="50"/>
      <c r="K853" s="50"/>
      <c r="L853" s="51"/>
      <c r="M853" s="51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x14ac:dyDescent="0.25">
      <c r="A854" s="48"/>
      <c r="B854" s="48"/>
      <c r="C854" s="48"/>
      <c r="D854" s="48"/>
      <c r="E854" s="48"/>
      <c r="F854" s="48"/>
      <c r="G854" s="48"/>
      <c r="H854" s="48"/>
      <c r="I854" s="49"/>
      <c r="J854" s="50"/>
      <c r="K854" s="50"/>
      <c r="L854" s="51"/>
      <c r="M854" s="51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x14ac:dyDescent="0.25">
      <c r="A855" s="48"/>
      <c r="B855" s="48"/>
      <c r="C855" s="48"/>
      <c r="D855" s="48"/>
      <c r="E855" s="48"/>
      <c r="F855" s="48"/>
      <c r="G855" s="48"/>
      <c r="H855" s="48"/>
      <c r="I855" s="49"/>
      <c r="J855" s="50"/>
      <c r="K855" s="50"/>
      <c r="L855" s="51"/>
      <c r="M855" s="51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x14ac:dyDescent="0.25">
      <c r="A856" s="48"/>
      <c r="B856" s="48"/>
      <c r="C856" s="48"/>
      <c r="D856" s="48"/>
      <c r="E856" s="48"/>
      <c r="F856" s="48"/>
      <c r="G856" s="48"/>
      <c r="H856" s="48"/>
      <c r="I856" s="49"/>
      <c r="J856" s="50"/>
      <c r="K856" s="50"/>
      <c r="L856" s="51"/>
      <c r="M856" s="51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x14ac:dyDescent="0.25">
      <c r="A857" s="48"/>
      <c r="B857" s="48"/>
      <c r="C857" s="48"/>
      <c r="D857" s="48"/>
      <c r="E857" s="48"/>
      <c r="F857" s="48"/>
      <c r="G857" s="48"/>
      <c r="H857" s="48"/>
      <c r="I857" s="49"/>
      <c r="J857" s="50"/>
      <c r="K857" s="50"/>
      <c r="L857" s="51"/>
      <c r="M857" s="51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x14ac:dyDescent="0.25">
      <c r="A858" s="48"/>
      <c r="B858" s="48"/>
      <c r="C858" s="48"/>
      <c r="D858" s="48"/>
      <c r="E858" s="48"/>
      <c r="F858" s="48"/>
      <c r="G858" s="48"/>
      <c r="H858" s="48"/>
      <c r="I858" s="49"/>
      <c r="J858" s="50"/>
      <c r="K858" s="50"/>
      <c r="L858" s="51"/>
      <c r="M858" s="51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x14ac:dyDescent="0.25">
      <c r="A859" s="48"/>
      <c r="B859" s="48"/>
      <c r="C859" s="48"/>
      <c r="D859" s="48"/>
      <c r="E859" s="48"/>
      <c r="F859" s="48"/>
      <c r="G859" s="48"/>
      <c r="H859" s="48"/>
      <c r="I859" s="49"/>
      <c r="J859" s="50"/>
      <c r="K859" s="50"/>
      <c r="L859" s="51"/>
      <c r="M859" s="51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x14ac:dyDescent="0.25">
      <c r="A860" s="48"/>
      <c r="B860" s="48"/>
      <c r="C860" s="48"/>
      <c r="D860" s="48"/>
      <c r="E860" s="48"/>
      <c r="F860" s="48"/>
      <c r="G860" s="48"/>
      <c r="H860" s="48"/>
      <c r="I860" s="49"/>
      <c r="J860" s="50"/>
      <c r="K860" s="50"/>
      <c r="L860" s="51"/>
      <c r="M860" s="51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x14ac:dyDescent="0.25">
      <c r="A861" s="48"/>
      <c r="B861" s="48"/>
      <c r="C861" s="48"/>
      <c r="D861" s="48"/>
      <c r="E861" s="48"/>
      <c r="F861" s="48"/>
      <c r="G861" s="48"/>
      <c r="H861" s="48"/>
      <c r="I861" s="49"/>
      <c r="J861" s="50"/>
      <c r="K861" s="50"/>
      <c r="L861" s="51"/>
      <c r="M861" s="51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x14ac:dyDescent="0.25">
      <c r="A862" s="48"/>
      <c r="B862" s="48"/>
      <c r="C862" s="48"/>
      <c r="D862" s="48"/>
      <c r="E862" s="48"/>
      <c r="F862" s="48"/>
      <c r="G862" s="48"/>
      <c r="H862" s="48"/>
      <c r="I862" s="49"/>
      <c r="J862" s="50"/>
      <c r="K862" s="50"/>
      <c r="L862" s="51"/>
      <c r="M862" s="51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x14ac:dyDescent="0.25">
      <c r="A863" s="48"/>
      <c r="B863" s="48"/>
      <c r="C863" s="48"/>
      <c r="D863" s="48"/>
      <c r="E863" s="48"/>
      <c r="F863" s="48"/>
      <c r="G863" s="48"/>
      <c r="H863" s="48"/>
      <c r="I863" s="49"/>
      <c r="J863" s="50"/>
      <c r="K863" s="50"/>
      <c r="L863" s="51"/>
      <c r="M863" s="51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x14ac:dyDescent="0.25">
      <c r="A864" s="48"/>
      <c r="B864" s="48"/>
      <c r="C864" s="48"/>
      <c r="D864" s="48"/>
      <c r="E864" s="48"/>
      <c r="F864" s="48"/>
      <c r="G864" s="48"/>
      <c r="H864" s="48"/>
      <c r="I864" s="49"/>
      <c r="J864" s="50"/>
      <c r="K864" s="50"/>
      <c r="L864" s="51"/>
      <c r="M864" s="51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x14ac:dyDescent="0.25">
      <c r="A865" s="48"/>
      <c r="B865" s="48"/>
      <c r="C865" s="48"/>
      <c r="D865" s="48"/>
      <c r="E865" s="48"/>
      <c r="F865" s="48"/>
      <c r="G865" s="48"/>
      <c r="H865" s="48"/>
      <c r="I865" s="49"/>
      <c r="J865" s="50"/>
      <c r="K865" s="50"/>
      <c r="L865" s="51"/>
      <c r="M865" s="51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x14ac:dyDescent="0.25">
      <c r="A866" s="48"/>
      <c r="B866" s="48"/>
      <c r="C866" s="48"/>
      <c r="D866" s="48"/>
      <c r="E866" s="48"/>
      <c r="F866" s="48"/>
      <c r="G866" s="48"/>
      <c r="H866" s="48"/>
      <c r="I866" s="49"/>
      <c r="J866" s="50"/>
      <c r="K866" s="50"/>
      <c r="L866" s="51"/>
      <c r="M866" s="51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x14ac:dyDescent="0.25">
      <c r="A867" s="48"/>
      <c r="B867" s="48"/>
      <c r="C867" s="48"/>
      <c r="D867" s="48"/>
      <c r="E867" s="48"/>
      <c r="F867" s="48"/>
      <c r="G867" s="48"/>
      <c r="H867" s="48"/>
      <c r="I867" s="49"/>
      <c r="J867" s="50"/>
      <c r="K867" s="50"/>
      <c r="L867" s="51"/>
      <c r="M867" s="51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x14ac:dyDescent="0.25">
      <c r="A868" s="48"/>
      <c r="B868" s="48"/>
      <c r="C868" s="48"/>
      <c r="D868" s="48"/>
      <c r="E868" s="48"/>
      <c r="F868" s="48"/>
      <c r="G868" s="48"/>
      <c r="H868" s="48"/>
      <c r="I868" s="49"/>
      <c r="J868" s="50"/>
      <c r="K868" s="50"/>
      <c r="L868" s="51"/>
      <c r="M868" s="51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x14ac:dyDescent="0.25">
      <c r="A869" s="48"/>
      <c r="B869" s="48"/>
      <c r="C869" s="48"/>
      <c r="D869" s="48"/>
      <c r="E869" s="48"/>
      <c r="F869" s="48"/>
      <c r="G869" s="48"/>
      <c r="H869" s="48"/>
      <c r="I869" s="49"/>
      <c r="J869" s="50"/>
      <c r="K869" s="50"/>
      <c r="L869" s="51"/>
      <c r="M869" s="51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x14ac:dyDescent="0.25">
      <c r="A870" s="48"/>
      <c r="B870" s="48"/>
      <c r="C870" s="48"/>
      <c r="D870" s="48"/>
      <c r="E870" s="48"/>
      <c r="F870" s="48"/>
      <c r="G870" s="48"/>
      <c r="H870" s="48"/>
      <c r="I870" s="49"/>
      <c r="J870" s="50"/>
      <c r="K870" s="50"/>
      <c r="L870" s="51"/>
      <c r="M870" s="51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x14ac:dyDescent="0.25">
      <c r="A871" s="48"/>
      <c r="B871" s="48"/>
      <c r="C871" s="48"/>
      <c r="D871" s="48"/>
      <c r="E871" s="48"/>
      <c r="F871" s="48"/>
      <c r="G871" s="48"/>
      <c r="H871" s="48"/>
      <c r="I871" s="49"/>
      <c r="J871" s="50"/>
      <c r="K871" s="50"/>
      <c r="L871" s="51"/>
      <c r="M871" s="51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x14ac:dyDescent="0.25">
      <c r="A872" s="48"/>
      <c r="B872" s="48"/>
      <c r="C872" s="48"/>
      <c r="D872" s="48"/>
      <c r="E872" s="48"/>
      <c r="F872" s="48"/>
      <c r="G872" s="48"/>
      <c r="H872" s="48"/>
      <c r="I872" s="49"/>
      <c r="J872" s="50"/>
      <c r="K872" s="50"/>
      <c r="L872" s="51"/>
      <c r="M872" s="51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x14ac:dyDescent="0.25">
      <c r="A873" s="48"/>
      <c r="B873" s="48"/>
      <c r="C873" s="48"/>
      <c r="D873" s="48"/>
      <c r="E873" s="48"/>
      <c r="F873" s="48"/>
      <c r="G873" s="48"/>
      <c r="H873" s="48"/>
      <c r="I873" s="49"/>
      <c r="J873" s="50"/>
      <c r="K873" s="50"/>
      <c r="L873" s="51"/>
      <c r="M873" s="51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x14ac:dyDescent="0.25">
      <c r="A874" s="48"/>
      <c r="B874" s="48"/>
      <c r="C874" s="48"/>
      <c r="D874" s="48"/>
      <c r="E874" s="48"/>
      <c r="F874" s="48"/>
      <c r="G874" s="48"/>
      <c r="H874" s="48"/>
      <c r="I874" s="49"/>
      <c r="J874" s="50"/>
      <c r="K874" s="50"/>
      <c r="L874" s="51"/>
      <c r="M874" s="51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x14ac:dyDescent="0.25">
      <c r="A875" s="48"/>
      <c r="B875" s="48"/>
      <c r="C875" s="48"/>
      <c r="D875" s="48"/>
      <c r="E875" s="48"/>
      <c r="F875" s="48"/>
      <c r="G875" s="48"/>
      <c r="H875" s="48"/>
      <c r="I875" s="49"/>
      <c r="J875" s="50"/>
      <c r="K875" s="50"/>
      <c r="L875" s="51"/>
      <c r="M875" s="51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x14ac:dyDescent="0.25">
      <c r="A876" s="48"/>
      <c r="B876" s="48"/>
      <c r="C876" s="48"/>
      <c r="D876" s="48"/>
      <c r="E876" s="48"/>
      <c r="F876" s="48"/>
      <c r="G876" s="48"/>
      <c r="H876" s="48"/>
      <c r="I876" s="49"/>
      <c r="J876" s="50"/>
      <c r="K876" s="50"/>
      <c r="L876" s="51"/>
      <c r="M876" s="51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x14ac:dyDescent="0.25">
      <c r="A877" s="48"/>
      <c r="B877" s="48"/>
      <c r="C877" s="48"/>
      <c r="D877" s="48"/>
      <c r="E877" s="48"/>
      <c r="F877" s="48"/>
      <c r="G877" s="48"/>
      <c r="H877" s="48"/>
      <c r="I877" s="49"/>
      <c r="J877" s="50"/>
      <c r="K877" s="50"/>
      <c r="L877" s="51"/>
      <c r="M877" s="51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x14ac:dyDescent="0.25">
      <c r="A878" s="48"/>
      <c r="B878" s="48"/>
      <c r="C878" s="48"/>
      <c r="D878" s="48"/>
      <c r="E878" s="48"/>
      <c r="F878" s="48"/>
      <c r="G878" s="48"/>
      <c r="H878" s="48"/>
      <c r="I878" s="49"/>
      <c r="J878" s="50"/>
      <c r="K878" s="50"/>
      <c r="L878" s="51"/>
      <c r="M878" s="51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x14ac:dyDescent="0.25">
      <c r="A879" s="48"/>
      <c r="B879" s="48"/>
      <c r="C879" s="48"/>
      <c r="D879" s="48"/>
      <c r="E879" s="48"/>
      <c r="F879" s="48"/>
      <c r="G879" s="48"/>
      <c r="H879" s="48"/>
      <c r="I879" s="49"/>
      <c r="J879" s="50"/>
      <c r="K879" s="50"/>
      <c r="L879" s="51"/>
      <c r="M879" s="51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x14ac:dyDescent="0.25">
      <c r="A880" s="48"/>
      <c r="B880" s="48"/>
      <c r="C880" s="48"/>
      <c r="D880" s="48"/>
      <c r="E880" s="48"/>
      <c r="F880" s="48"/>
      <c r="G880" s="48"/>
      <c r="H880" s="48"/>
      <c r="I880" s="49"/>
      <c r="J880" s="50"/>
      <c r="K880" s="50"/>
      <c r="L880" s="51"/>
      <c r="M880" s="51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x14ac:dyDescent="0.25">
      <c r="A881" s="48"/>
      <c r="B881" s="48"/>
      <c r="C881" s="48"/>
      <c r="D881" s="48"/>
      <c r="E881" s="48"/>
      <c r="F881" s="48"/>
      <c r="G881" s="48"/>
      <c r="H881" s="48"/>
      <c r="I881" s="49"/>
      <c r="J881" s="50"/>
      <c r="K881" s="50"/>
      <c r="L881" s="51"/>
      <c r="M881" s="51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x14ac:dyDescent="0.25">
      <c r="A882" s="48"/>
      <c r="B882" s="48"/>
      <c r="C882" s="48"/>
      <c r="D882" s="48"/>
      <c r="E882" s="48"/>
      <c r="F882" s="48"/>
      <c r="G882" s="48"/>
      <c r="H882" s="48"/>
      <c r="I882" s="49"/>
      <c r="J882" s="50"/>
      <c r="K882" s="50"/>
      <c r="L882" s="51"/>
      <c r="M882" s="51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x14ac:dyDescent="0.25">
      <c r="A883" s="48"/>
      <c r="B883" s="48"/>
      <c r="C883" s="48"/>
      <c r="D883" s="48"/>
      <c r="E883" s="48"/>
      <c r="F883" s="48"/>
      <c r="G883" s="48"/>
      <c r="H883" s="48"/>
      <c r="I883" s="49"/>
      <c r="J883" s="50"/>
      <c r="K883" s="50"/>
      <c r="L883" s="51"/>
      <c r="M883" s="51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x14ac:dyDescent="0.25">
      <c r="A884" s="48"/>
      <c r="B884" s="48"/>
      <c r="C884" s="48"/>
      <c r="D884" s="48"/>
      <c r="E884" s="48"/>
      <c r="F884" s="48"/>
      <c r="G884" s="48"/>
      <c r="H884" s="48"/>
      <c r="I884" s="49"/>
      <c r="J884" s="50"/>
      <c r="K884" s="50"/>
      <c r="L884" s="51"/>
      <c r="M884" s="51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x14ac:dyDescent="0.25">
      <c r="A885" s="48"/>
      <c r="B885" s="48"/>
      <c r="C885" s="48"/>
      <c r="D885" s="48"/>
      <c r="E885" s="48"/>
      <c r="F885" s="48"/>
      <c r="G885" s="48"/>
      <c r="H885" s="48"/>
      <c r="I885" s="49"/>
      <c r="J885" s="50"/>
      <c r="K885" s="50"/>
      <c r="L885" s="51"/>
      <c r="M885" s="51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x14ac:dyDescent="0.25">
      <c r="A886" s="48"/>
      <c r="B886" s="48"/>
      <c r="C886" s="48"/>
      <c r="D886" s="48"/>
      <c r="E886" s="48"/>
      <c r="F886" s="48"/>
      <c r="G886" s="48"/>
      <c r="H886" s="48"/>
      <c r="I886" s="49"/>
      <c r="J886" s="50"/>
      <c r="K886" s="50"/>
      <c r="L886" s="51"/>
      <c r="M886" s="51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x14ac:dyDescent="0.25">
      <c r="A887" s="48"/>
      <c r="B887" s="48"/>
      <c r="C887" s="48"/>
      <c r="D887" s="48"/>
      <c r="E887" s="48"/>
      <c r="F887" s="48"/>
      <c r="G887" s="48"/>
      <c r="H887" s="48"/>
      <c r="I887" s="49"/>
      <c r="J887" s="50"/>
      <c r="K887" s="50"/>
      <c r="L887" s="51"/>
      <c r="M887" s="51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x14ac:dyDescent="0.25">
      <c r="A888" s="48"/>
      <c r="B888" s="48"/>
      <c r="C888" s="48"/>
      <c r="D888" s="48"/>
      <c r="E888" s="48"/>
      <c r="F888" s="48"/>
      <c r="G888" s="48"/>
      <c r="H888" s="48"/>
      <c r="I888" s="49"/>
      <c r="J888" s="50"/>
      <c r="K888" s="50"/>
      <c r="L888" s="51"/>
      <c r="M888" s="51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x14ac:dyDescent="0.25">
      <c r="A889" s="48"/>
      <c r="B889" s="48"/>
      <c r="C889" s="48"/>
      <c r="D889" s="48"/>
      <c r="E889" s="48"/>
      <c r="F889" s="48"/>
      <c r="G889" s="48"/>
      <c r="H889" s="48"/>
      <c r="I889" s="49"/>
      <c r="J889" s="50"/>
      <c r="K889" s="50"/>
      <c r="L889" s="51"/>
      <c r="M889" s="51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x14ac:dyDescent="0.25">
      <c r="A890" s="48"/>
      <c r="B890" s="48"/>
      <c r="C890" s="48"/>
      <c r="D890" s="48"/>
      <c r="E890" s="48"/>
      <c r="F890" s="48"/>
      <c r="G890" s="48"/>
      <c r="H890" s="48"/>
      <c r="I890" s="49"/>
      <c r="J890" s="50"/>
      <c r="K890" s="50"/>
      <c r="L890" s="51"/>
      <c r="M890" s="51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x14ac:dyDescent="0.25">
      <c r="A891" s="48"/>
      <c r="B891" s="48"/>
      <c r="C891" s="48"/>
      <c r="D891" s="48"/>
      <c r="E891" s="48"/>
      <c r="F891" s="48"/>
      <c r="G891" s="48"/>
      <c r="H891" s="48"/>
      <c r="I891" s="49"/>
      <c r="J891" s="50"/>
      <c r="K891" s="50"/>
      <c r="L891" s="51"/>
      <c r="M891" s="51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x14ac:dyDescent="0.25">
      <c r="A892" s="48"/>
      <c r="B892" s="48"/>
      <c r="C892" s="48"/>
      <c r="D892" s="48"/>
      <c r="E892" s="48"/>
      <c r="F892" s="48"/>
      <c r="G892" s="48"/>
      <c r="H892" s="48"/>
      <c r="I892" s="49"/>
      <c r="J892" s="50"/>
      <c r="K892" s="50"/>
      <c r="L892" s="51"/>
      <c r="M892" s="51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x14ac:dyDescent="0.25">
      <c r="A893" s="48"/>
      <c r="B893" s="48"/>
      <c r="C893" s="48"/>
      <c r="D893" s="48"/>
      <c r="E893" s="48"/>
      <c r="F893" s="48"/>
      <c r="G893" s="48"/>
      <c r="H893" s="48"/>
      <c r="I893" s="49"/>
      <c r="J893" s="50"/>
      <c r="K893" s="50"/>
      <c r="L893" s="51"/>
      <c r="M893" s="51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x14ac:dyDescent="0.25">
      <c r="A894" s="48"/>
      <c r="B894" s="48"/>
      <c r="C894" s="48"/>
      <c r="D894" s="48"/>
      <c r="E894" s="48"/>
      <c r="F894" s="48"/>
      <c r="G894" s="48"/>
      <c r="H894" s="48"/>
      <c r="I894" s="49"/>
      <c r="J894" s="50"/>
      <c r="K894" s="50"/>
      <c r="L894" s="51"/>
      <c r="M894" s="51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x14ac:dyDescent="0.25">
      <c r="A895" s="48"/>
      <c r="B895" s="48"/>
      <c r="C895" s="48"/>
      <c r="D895" s="48"/>
      <c r="E895" s="48"/>
      <c r="F895" s="48"/>
      <c r="G895" s="48"/>
      <c r="H895" s="48"/>
      <c r="I895" s="49"/>
      <c r="J895" s="50"/>
      <c r="K895" s="50"/>
      <c r="L895" s="51"/>
      <c r="M895" s="51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x14ac:dyDescent="0.25">
      <c r="A896" s="48"/>
      <c r="B896" s="48"/>
      <c r="C896" s="48"/>
      <c r="D896" s="48"/>
      <c r="E896" s="48"/>
      <c r="F896" s="48"/>
      <c r="G896" s="48"/>
      <c r="H896" s="48"/>
      <c r="I896" s="49"/>
      <c r="J896" s="50"/>
      <c r="K896" s="50"/>
      <c r="L896" s="51"/>
      <c r="M896" s="51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x14ac:dyDescent="0.25">
      <c r="A897" s="48"/>
      <c r="B897" s="48"/>
      <c r="C897" s="48"/>
      <c r="D897" s="48"/>
      <c r="E897" s="48"/>
      <c r="F897" s="48"/>
      <c r="G897" s="48"/>
      <c r="H897" s="48"/>
      <c r="I897" s="49"/>
      <c r="J897" s="50"/>
      <c r="K897" s="50"/>
      <c r="L897" s="51"/>
      <c r="M897" s="51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x14ac:dyDescent="0.25">
      <c r="A898" s="48"/>
      <c r="B898" s="48"/>
      <c r="C898" s="48"/>
      <c r="D898" s="48"/>
      <c r="E898" s="48"/>
      <c r="F898" s="48"/>
      <c r="G898" s="48"/>
      <c r="H898" s="48"/>
      <c r="I898" s="49"/>
      <c r="J898" s="50"/>
      <c r="K898" s="50"/>
      <c r="L898" s="51"/>
      <c r="M898" s="51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x14ac:dyDescent="0.25">
      <c r="A899" s="48"/>
      <c r="B899" s="48"/>
      <c r="C899" s="48"/>
      <c r="D899" s="48"/>
      <c r="E899" s="48"/>
      <c r="F899" s="48"/>
      <c r="G899" s="48"/>
      <c r="H899" s="48"/>
      <c r="I899" s="49"/>
      <c r="J899" s="50"/>
      <c r="K899" s="50"/>
      <c r="L899" s="51"/>
      <c r="M899" s="51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x14ac:dyDescent="0.25">
      <c r="A900" s="48"/>
      <c r="B900" s="48"/>
      <c r="C900" s="48"/>
      <c r="D900" s="48"/>
      <c r="E900" s="48"/>
      <c r="F900" s="48"/>
      <c r="G900" s="48"/>
      <c r="H900" s="48"/>
      <c r="I900" s="49"/>
      <c r="J900" s="50"/>
      <c r="K900" s="50"/>
      <c r="L900" s="51"/>
      <c r="M900" s="51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x14ac:dyDescent="0.25">
      <c r="A901" s="48"/>
      <c r="B901" s="48"/>
      <c r="C901" s="48"/>
      <c r="D901" s="48"/>
      <c r="E901" s="48"/>
      <c r="F901" s="48"/>
      <c r="G901" s="48"/>
      <c r="H901" s="48"/>
      <c r="I901" s="49"/>
      <c r="J901" s="50"/>
      <c r="K901" s="50"/>
      <c r="L901" s="51"/>
      <c r="M901" s="51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x14ac:dyDescent="0.25">
      <c r="A902" s="48"/>
      <c r="B902" s="48"/>
      <c r="C902" s="48"/>
      <c r="D902" s="48"/>
      <c r="E902" s="48"/>
      <c r="F902" s="48"/>
      <c r="G902" s="48"/>
      <c r="H902" s="48"/>
      <c r="I902" s="49"/>
      <c r="J902" s="50"/>
      <c r="K902" s="50"/>
      <c r="L902" s="51"/>
      <c r="M902" s="51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x14ac:dyDescent="0.25">
      <c r="A903" s="48"/>
      <c r="B903" s="48"/>
      <c r="C903" s="48"/>
      <c r="D903" s="48"/>
      <c r="E903" s="48"/>
      <c r="F903" s="48"/>
      <c r="G903" s="48"/>
      <c r="H903" s="48"/>
      <c r="I903" s="49"/>
      <c r="J903" s="50"/>
      <c r="K903" s="50"/>
      <c r="L903" s="51"/>
      <c r="M903" s="51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x14ac:dyDescent="0.25">
      <c r="A904" s="48"/>
      <c r="B904" s="48"/>
      <c r="C904" s="48"/>
      <c r="D904" s="48"/>
      <c r="E904" s="48"/>
      <c r="F904" s="48"/>
      <c r="G904" s="48"/>
      <c r="H904" s="48"/>
      <c r="I904" s="49"/>
      <c r="J904" s="50"/>
      <c r="K904" s="50"/>
      <c r="L904" s="51"/>
      <c r="M904" s="51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x14ac:dyDescent="0.25">
      <c r="A905" s="48"/>
      <c r="B905" s="48"/>
      <c r="C905" s="48"/>
      <c r="D905" s="48"/>
      <c r="E905" s="48"/>
      <c r="F905" s="48"/>
      <c r="G905" s="48"/>
      <c r="H905" s="48"/>
      <c r="I905" s="49"/>
      <c r="J905" s="50"/>
      <c r="K905" s="50"/>
      <c r="L905" s="51"/>
      <c r="M905" s="51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x14ac:dyDescent="0.25">
      <c r="A906" s="48"/>
      <c r="B906" s="48"/>
      <c r="C906" s="48"/>
      <c r="D906" s="48"/>
      <c r="E906" s="48"/>
      <c r="F906" s="48"/>
      <c r="G906" s="48"/>
      <c r="H906" s="48"/>
      <c r="I906" s="49"/>
      <c r="J906" s="50"/>
      <c r="K906" s="50"/>
      <c r="L906" s="51"/>
      <c r="M906" s="51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x14ac:dyDescent="0.25">
      <c r="A907" s="48"/>
      <c r="B907" s="48"/>
      <c r="C907" s="48"/>
      <c r="D907" s="48"/>
      <c r="E907" s="48"/>
      <c r="F907" s="48"/>
      <c r="G907" s="48"/>
      <c r="H907" s="48"/>
      <c r="I907" s="49"/>
      <c r="J907" s="50"/>
      <c r="K907" s="50"/>
      <c r="L907" s="51"/>
      <c r="M907" s="51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x14ac:dyDescent="0.25">
      <c r="A908" s="48"/>
      <c r="B908" s="48"/>
      <c r="C908" s="48"/>
      <c r="D908" s="48"/>
      <c r="E908" s="48"/>
      <c r="F908" s="48"/>
      <c r="G908" s="48"/>
      <c r="H908" s="48"/>
      <c r="I908" s="49"/>
      <c r="J908" s="50"/>
      <c r="K908" s="50"/>
      <c r="L908" s="51"/>
      <c r="M908" s="51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x14ac:dyDescent="0.25">
      <c r="A909" s="48"/>
      <c r="B909" s="48"/>
      <c r="C909" s="48"/>
      <c r="D909" s="48"/>
      <c r="E909" s="48"/>
      <c r="F909" s="48"/>
      <c r="G909" s="48"/>
      <c r="H909" s="48"/>
      <c r="I909" s="49"/>
      <c r="J909" s="50"/>
      <c r="K909" s="50"/>
      <c r="L909" s="51"/>
      <c r="M909" s="51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x14ac:dyDescent="0.25">
      <c r="A910" s="48"/>
      <c r="B910" s="48"/>
      <c r="C910" s="48"/>
      <c r="D910" s="48"/>
      <c r="E910" s="48"/>
      <c r="F910" s="48"/>
      <c r="G910" s="48"/>
      <c r="H910" s="48"/>
      <c r="I910" s="49"/>
      <c r="J910" s="50"/>
      <c r="K910" s="50"/>
      <c r="L910" s="51"/>
      <c r="M910" s="51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x14ac:dyDescent="0.25">
      <c r="A911" s="48"/>
      <c r="B911" s="48"/>
      <c r="C911" s="48"/>
      <c r="D911" s="48"/>
      <c r="E911" s="48"/>
      <c r="F911" s="48"/>
      <c r="G911" s="48"/>
      <c r="H911" s="48"/>
      <c r="I911" s="49"/>
      <c r="J911" s="50"/>
      <c r="K911" s="50"/>
      <c r="L911" s="51"/>
      <c r="M911" s="51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x14ac:dyDescent="0.25">
      <c r="A912" s="48"/>
      <c r="B912" s="48"/>
      <c r="C912" s="48"/>
      <c r="D912" s="48"/>
      <c r="E912" s="48"/>
      <c r="F912" s="48"/>
      <c r="G912" s="48"/>
      <c r="H912" s="48"/>
      <c r="I912" s="49"/>
      <c r="J912" s="50"/>
      <c r="K912" s="50"/>
      <c r="L912" s="51"/>
      <c r="M912" s="51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x14ac:dyDescent="0.25">
      <c r="A913" s="48"/>
      <c r="B913" s="48"/>
      <c r="C913" s="48"/>
      <c r="D913" s="48"/>
      <c r="E913" s="48"/>
      <c r="F913" s="48"/>
      <c r="G913" s="48"/>
      <c r="H913" s="48"/>
      <c r="I913" s="49"/>
      <c r="J913" s="50"/>
      <c r="K913" s="50"/>
      <c r="L913" s="51"/>
      <c r="M913" s="51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x14ac:dyDescent="0.25">
      <c r="A914" s="48"/>
      <c r="B914" s="48"/>
      <c r="C914" s="48"/>
      <c r="D914" s="48"/>
      <c r="E914" s="48"/>
      <c r="F914" s="48"/>
      <c r="G914" s="48"/>
      <c r="H914" s="48"/>
      <c r="I914" s="49"/>
      <c r="J914" s="50"/>
      <c r="K914" s="50"/>
      <c r="L914" s="51"/>
      <c r="M914" s="51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x14ac:dyDescent="0.25">
      <c r="A915" s="48"/>
      <c r="B915" s="48"/>
      <c r="C915" s="48"/>
      <c r="D915" s="48"/>
      <c r="E915" s="48"/>
      <c r="F915" s="48"/>
      <c r="G915" s="48"/>
      <c r="H915" s="48"/>
      <c r="I915" s="49"/>
      <c r="J915" s="50"/>
      <c r="K915" s="50"/>
      <c r="L915" s="51"/>
      <c r="M915" s="51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x14ac:dyDescent="0.25">
      <c r="A916" s="48"/>
      <c r="B916" s="48"/>
      <c r="C916" s="48"/>
      <c r="D916" s="48"/>
      <c r="E916" s="48"/>
      <c r="F916" s="48"/>
      <c r="G916" s="48"/>
      <c r="H916" s="48"/>
      <c r="I916" s="49"/>
      <c r="J916" s="50"/>
      <c r="K916" s="50"/>
      <c r="L916" s="51"/>
      <c r="M916" s="51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x14ac:dyDescent="0.25">
      <c r="A917" s="48"/>
      <c r="B917" s="48"/>
      <c r="C917" s="48"/>
      <c r="D917" s="48"/>
      <c r="E917" s="48"/>
      <c r="F917" s="48"/>
      <c r="G917" s="48"/>
      <c r="H917" s="48"/>
      <c r="I917" s="49"/>
      <c r="J917" s="50"/>
      <c r="K917" s="50"/>
      <c r="L917" s="51"/>
      <c r="M917" s="51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x14ac:dyDescent="0.25">
      <c r="A918" s="48"/>
      <c r="B918" s="48"/>
      <c r="C918" s="48"/>
      <c r="D918" s="48"/>
      <c r="E918" s="48"/>
      <c r="F918" s="48"/>
      <c r="G918" s="48"/>
      <c r="H918" s="48"/>
      <c r="I918" s="49"/>
      <c r="J918" s="50"/>
      <c r="K918" s="50"/>
      <c r="L918" s="51"/>
      <c r="M918" s="51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x14ac:dyDescent="0.25">
      <c r="A919" s="48"/>
      <c r="B919" s="48"/>
      <c r="C919" s="48"/>
      <c r="D919" s="48"/>
      <c r="E919" s="48"/>
      <c r="F919" s="48"/>
      <c r="G919" s="48"/>
      <c r="H919" s="48"/>
      <c r="I919" s="49"/>
      <c r="J919" s="50"/>
      <c r="K919" s="50"/>
      <c r="L919" s="51"/>
      <c r="M919" s="51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x14ac:dyDescent="0.25">
      <c r="A920" s="48"/>
      <c r="B920" s="48"/>
      <c r="C920" s="48"/>
      <c r="D920" s="48"/>
      <c r="E920" s="48"/>
      <c r="F920" s="48"/>
      <c r="G920" s="48"/>
      <c r="H920" s="48"/>
      <c r="I920" s="49"/>
      <c r="J920" s="50"/>
      <c r="K920" s="50"/>
      <c r="L920" s="51"/>
      <c r="M920" s="51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x14ac:dyDescent="0.25">
      <c r="A921" s="48"/>
      <c r="B921" s="48"/>
      <c r="C921" s="48"/>
      <c r="D921" s="48"/>
      <c r="E921" s="48"/>
      <c r="F921" s="48"/>
      <c r="G921" s="48"/>
      <c r="H921" s="48"/>
      <c r="I921" s="49"/>
      <c r="J921" s="50"/>
      <c r="K921" s="50"/>
      <c r="L921" s="51"/>
      <c r="M921" s="51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x14ac:dyDescent="0.25">
      <c r="A922" s="48"/>
      <c r="B922" s="48"/>
      <c r="C922" s="48"/>
      <c r="D922" s="48"/>
      <c r="E922" s="48"/>
      <c r="F922" s="48"/>
      <c r="G922" s="48"/>
      <c r="H922" s="48"/>
      <c r="I922" s="49"/>
      <c r="J922" s="50"/>
      <c r="K922" s="50"/>
      <c r="L922" s="51"/>
      <c r="M922" s="51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x14ac:dyDescent="0.25">
      <c r="A923" s="48"/>
      <c r="B923" s="48"/>
      <c r="C923" s="48"/>
      <c r="D923" s="48"/>
      <c r="E923" s="48"/>
      <c r="F923" s="48"/>
      <c r="G923" s="48"/>
      <c r="H923" s="48"/>
      <c r="I923" s="49"/>
      <c r="J923" s="50"/>
      <c r="K923" s="50"/>
      <c r="L923" s="51"/>
      <c r="M923" s="51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x14ac:dyDescent="0.25">
      <c r="A924" s="48"/>
      <c r="B924" s="48"/>
      <c r="C924" s="48"/>
      <c r="D924" s="48"/>
      <c r="E924" s="48"/>
      <c r="F924" s="48"/>
      <c r="G924" s="48"/>
      <c r="H924" s="48"/>
      <c r="I924" s="49"/>
      <c r="J924" s="50"/>
      <c r="K924" s="50"/>
      <c r="L924" s="51"/>
      <c r="M924" s="51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x14ac:dyDescent="0.25">
      <c r="A925" s="48"/>
      <c r="B925" s="48"/>
      <c r="C925" s="48"/>
      <c r="D925" s="48"/>
      <c r="E925" s="48"/>
      <c r="F925" s="48"/>
      <c r="G925" s="48"/>
      <c r="H925" s="48"/>
      <c r="I925" s="49"/>
      <c r="J925" s="50"/>
      <c r="K925" s="50"/>
      <c r="L925" s="51"/>
      <c r="M925" s="51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x14ac:dyDescent="0.25">
      <c r="A926" s="48"/>
      <c r="B926" s="48"/>
      <c r="C926" s="48"/>
      <c r="D926" s="48"/>
      <c r="E926" s="48"/>
      <c r="F926" s="48"/>
      <c r="G926" s="48"/>
      <c r="H926" s="48"/>
      <c r="I926" s="49"/>
      <c r="J926" s="50"/>
      <c r="K926" s="50"/>
      <c r="L926" s="51"/>
      <c r="M926" s="51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x14ac:dyDescent="0.25">
      <c r="A927" s="48"/>
      <c r="B927" s="48"/>
      <c r="C927" s="48"/>
      <c r="D927" s="48"/>
      <c r="E927" s="48"/>
      <c r="F927" s="48"/>
      <c r="G927" s="48"/>
      <c r="H927" s="48"/>
      <c r="I927" s="49"/>
      <c r="J927" s="50"/>
      <c r="K927" s="50"/>
      <c r="L927" s="51"/>
      <c r="M927" s="51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x14ac:dyDescent="0.25">
      <c r="A928" s="48"/>
      <c r="B928" s="48"/>
      <c r="C928" s="48"/>
      <c r="D928" s="48"/>
      <c r="E928" s="48"/>
      <c r="F928" s="48"/>
      <c r="G928" s="48"/>
      <c r="H928" s="48"/>
      <c r="I928" s="49"/>
      <c r="J928" s="50"/>
      <c r="K928" s="50"/>
      <c r="L928" s="51"/>
      <c r="M928" s="51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x14ac:dyDescent="0.25">
      <c r="A929" s="48"/>
      <c r="B929" s="48"/>
      <c r="C929" s="48"/>
      <c r="D929" s="48"/>
      <c r="E929" s="48"/>
      <c r="F929" s="48"/>
      <c r="G929" s="48"/>
      <c r="H929" s="48"/>
      <c r="I929" s="49"/>
      <c r="J929" s="50"/>
      <c r="K929" s="50"/>
      <c r="L929" s="51"/>
      <c r="M929" s="51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x14ac:dyDescent="0.25">
      <c r="A930" s="48"/>
      <c r="B930" s="48"/>
      <c r="C930" s="48"/>
      <c r="D930" s="48"/>
      <c r="E930" s="48"/>
      <c r="F930" s="48"/>
      <c r="G930" s="48"/>
      <c r="H930" s="48"/>
      <c r="I930" s="49"/>
      <c r="J930" s="50"/>
      <c r="K930" s="50"/>
      <c r="L930" s="51"/>
      <c r="M930" s="51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x14ac:dyDescent="0.25">
      <c r="A931" s="48"/>
      <c r="B931" s="48"/>
      <c r="C931" s="48"/>
      <c r="D931" s="48"/>
      <c r="E931" s="48"/>
      <c r="F931" s="48"/>
      <c r="G931" s="48"/>
      <c r="H931" s="48"/>
      <c r="I931" s="49"/>
      <c r="J931" s="50"/>
      <c r="K931" s="50"/>
      <c r="L931" s="51"/>
      <c r="M931" s="51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x14ac:dyDescent="0.25">
      <c r="A932" s="48"/>
      <c r="B932" s="48"/>
      <c r="C932" s="48"/>
      <c r="D932" s="48"/>
      <c r="E932" s="48"/>
      <c r="F932" s="48"/>
      <c r="G932" s="48"/>
      <c r="H932" s="48"/>
      <c r="I932" s="49"/>
      <c r="J932" s="50"/>
      <c r="K932" s="50"/>
      <c r="L932" s="51"/>
      <c r="M932" s="51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x14ac:dyDescent="0.25">
      <c r="A933" s="48"/>
      <c r="B933" s="48"/>
      <c r="C933" s="48"/>
      <c r="D933" s="48"/>
      <c r="E933" s="48"/>
      <c r="F933" s="48"/>
      <c r="G933" s="48"/>
      <c r="H933" s="48"/>
      <c r="I933" s="49"/>
      <c r="J933" s="50"/>
      <c r="K933" s="50"/>
      <c r="L933" s="51"/>
      <c r="M933" s="51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x14ac:dyDescent="0.25">
      <c r="A934" s="48"/>
      <c r="B934" s="48"/>
      <c r="C934" s="48"/>
      <c r="D934" s="48"/>
      <c r="E934" s="48"/>
      <c r="F934" s="48"/>
      <c r="G934" s="48"/>
      <c r="H934" s="48"/>
      <c r="I934" s="49"/>
      <c r="J934" s="50"/>
      <c r="K934" s="50"/>
      <c r="L934" s="51"/>
      <c r="M934" s="51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x14ac:dyDescent="0.25">
      <c r="A935" s="48"/>
      <c r="B935" s="48"/>
      <c r="C935" s="48"/>
      <c r="D935" s="48"/>
      <c r="E935" s="48"/>
      <c r="F935" s="48"/>
      <c r="G935" s="48"/>
      <c r="H935" s="48"/>
      <c r="I935" s="49"/>
      <c r="J935" s="50"/>
      <c r="K935" s="50"/>
      <c r="L935" s="51"/>
      <c r="M935" s="51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x14ac:dyDescent="0.25">
      <c r="A936" s="48"/>
      <c r="B936" s="48"/>
      <c r="C936" s="48"/>
      <c r="D936" s="48"/>
      <c r="E936" s="48"/>
      <c r="F936" s="48"/>
      <c r="G936" s="48"/>
      <c r="H936" s="48"/>
      <c r="I936" s="49"/>
      <c r="J936" s="50"/>
      <c r="K936" s="50"/>
      <c r="L936" s="51"/>
      <c r="M936" s="51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x14ac:dyDescent="0.25">
      <c r="A937" s="48"/>
      <c r="B937" s="48"/>
      <c r="C937" s="48"/>
      <c r="D937" s="48"/>
      <c r="E937" s="48"/>
      <c r="F937" s="48"/>
      <c r="G937" s="48"/>
      <c r="H937" s="48"/>
      <c r="I937" s="49"/>
      <c r="J937" s="50"/>
      <c r="K937" s="50"/>
      <c r="L937" s="51"/>
      <c r="M937" s="51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x14ac:dyDescent="0.25">
      <c r="A938" s="48"/>
      <c r="B938" s="48"/>
      <c r="C938" s="48"/>
      <c r="D938" s="48"/>
      <c r="E938" s="48"/>
      <c r="F938" s="48"/>
      <c r="G938" s="48"/>
      <c r="H938" s="48"/>
      <c r="I938" s="49"/>
      <c r="J938" s="50"/>
      <c r="K938" s="50"/>
      <c r="L938" s="51"/>
      <c r="M938" s="51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x14ac:dyDescent="0.25">
      <c r="A939" s="48"/>
      <c r="B939" s="48"/>
      <c r="C939" s="48"/>
      <c r="D939" s="48"/>
      <c r="E939" s="48"/>
      <c r="F939" s="48"/>
      <c r="G939" s="48"/>
      <c r="H939" s="48"/>
      <c r="I939" s="49"/>
      <c r="J939" s="50"/>
      <c r="K939" s="50"/>
      <c r="L939" s="51"/>
      <c r="M939" s="51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x14ac:dyDescent="0.25">
      <c r="A940" s="48"/>
      <c r="B940" s="48"/>
      <c r="C940" s="48"/>
      <c r="D940" s="48"/>
      <c r="E940" s="48"/>
      <c r="F940" s="48"/>
      <c r="G940" s="48"/>
      <c r="H940" s="48"/>
      <c r="I940" s="49"/>
      <c r="J940" s="50"/>
      <c r="K940" s="50"/>
      <c r="L940" s="51"/>
      <c r="M940" s="51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x14ac:dyDescent="0.25">
      <c r="A941" s="48"/>
      <c r="B941" s="48"/>
      <c r="C941" s="48"/>
      <c r="D941" s="48"/>
      <c r="E941" s="48"/>
      <c r="F941" s="48"/>
      <c r="G941" s="48"/>
      <c r="H941" s="48"/>
      <c r="I941" s="49"/>
      <c r="J941" s="50"/>
      <c r="K941" s="50"/>
      <c r="L941" s="51"/>
      <c r="M941" s="51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x14ac:dyDescent="0.25">
      <c r="A942" s="48"/>
      <c r="B942" s="48"/>
      <c r="C942" s="48"/>
      <c r="D942" s="48"/>
      <c r="E942" s="48"/>
      <c r="F942" s="48"/>
      <c r="G942" s="48"/>
      <c r="H942" s="48"/>
      <c r="I942" s="49"/>
      <c r="J942" s="50"/>
      <c r="K942" s="50"/>
      <c r="L942" s="51"/>
      <c r="M942" s="51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x14ac:dyDescent="0.25">
      <c r="A943" s="48"/>
      <c r="B943" s="48"/>
      <c r="C943" s="48"/>
      <c r="D943" s="48"/>
      <c r="E943" s="48"/>
      <c r="F943" s="48"/>
      <c r="G943" s="48"/>
      <c r="H943" s="48"/>
      <c r="I943" s="49"/>
      <c r="J943" s="50"/>
      <c r="K943" s="50"/>
      <c r="L943" s="51"/>
      <c r="M943" s="51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x14ac:dyDescent="0.25">
      <c r="A944" s="48"/>
      <c r="B944" s="48"/>
      <c r="C944" s="48"/>
      <c r="D944" s="48"/>
      <c r="E944" s="48"/>
      <c r="F944" s="48"/>
      <c r="G944" s="48"/>
      <c r="H944" s="48"/>
      <c r="I944" s="49"/>
      <c r="J944" s="50"/>
      <c r="K944" s="50"/>
      <c r="L944" s="51"/>
      <c r="M944" s="51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x14ac:dyDescent="0.25">
      <c r="A945" s="48"/>
      <c r="B945" s="48"/>
      <c r="C945" s="48"/>
      <c r="D945" s="48"/>
      <c r="E945" s="48"/>
      <c r="F945" s="48"/>
      <c r="G945" s="48"/>
      <c r="H945" s="48"/>
      <c r="I945" s="49"/>
      <c r="J945" s="50"/>
      <c r="K945" s="50"/>
      <c r="L945" s="51"/>
      <c r="M945" s="51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x14ac:dyDescent="0.25">
      <c r="A946" s="48"/>
      <c r="B946" s="48"/>
      <c r="C946" s="48"/>
      <c r="D946" s="48"/>
      <c r="E946" s="48"/>
      <c r="F946" s="48"/>
      <c r="G946" s="48"/>
      <c r="H946" s="48"/>
      <c r="I946" s="49"/>
      <c r="J946" s="50"/>
      <c r="K946" s="50"/>
      <c r="L946" s="51"/>
      <c r="M946" s="51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x14ac:dyDescent="0.25">
      <c r="A947" s="48"/>
      <c r="B947" s="48"/>
      <c r="C947" s="48"/>
      <c r="D947" s="48"/>
      <c r="E947" s="48"/>
      <c r="F947" s="48"/>
      <c r="G947" s="48"/>
      <c r="H947" s="48"/>
      <c r="I947" s="49"/>
      <c r="J947" s="50"/>
      <c r="K947" s="50"/>
      <c r="L947" s="51"/>
      <c r="M947" s="51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x14ac:dyDescent="0.25">
      <c r="A948" s="48"/>
      <c r="B948" s="48"/>
      <c r="C948" s="48"/>
      <c r="D948" s="48"/>
      <c r="E948" s="48"/>
      <c r="F948" s="48"/>
      <c r="G948" s="48"/>
      <c r="H948" s="48"/>
      <c r="I948" s="49"/>
      <c r="J948" s="50"/>
      <c r="K948" s="50"/>
      <c r="L948" s="51"/>
      <c r="M948" s="51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x14ac:dyDescent="0.25">
      <c r="A949" s="48"/>
      <c r="B949" s="48"/>
      <c r="C949" s="48"/>
      <c r="D949" s="48"/>
      <c r="E949" s="48"/>
      <c r="F949" s="48"/>
      <c r="G949" s="48"/>
      <c r="H949" s="48"/>
      <c r="I949" s="49"/>
      <c r="J949" s="50"/>
      <c r="K949" s="50"/>
      <c r="L949" s="51"/>
      <c r="M949" s="51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x14ac:dyDescent="0.25">
      <c r="A950" s="48"/>
      <c r="B950" s="48"/>
      <c r="C950" s="48"/>
      <c r="D950" s="48"/>
      <c r="E950" s="48"/>
      <c r="F950" s="48"/>
      <c r="G950" s="48"/>
      <c r="H950" s="48"/>
      <c r="I950" s="49"/>
      <c r="J950" s="50"/>
      <c r="K950" s="50"/>
      <c r="L950" s="51"/>
      <c r="M950" s="51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x14ac:dyDescent="0.25">
      <c r="A951" s="48"/>
      <c r="B951" s="48"/>
      <c r="C951" s="48"/>
      <c r="D951" s="48"/>
      <c r="E951" s="48"/>
      <c r="F951" s="48"/>
      <c r="G951" s="48"/>
      <c r="H951" s="48"/>
      <c r="I951" s="49"/>
      <c r="J951" s="50"/>
      <c r="K951" s="50"/>
      <c r="L951" s="51"/>
      <c r="M951" s="51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x14ac:dyDescent="0.25">
      <c r="A952" s="48"/>
      <c r="B952" s="48"/>
      <c r="C952" s="48"/>
      <c r="D952" s="48"/>
      <c r="E952" s="48"/>
      <c r="F952" s="48"/>
      <c r="G952" s="48"/>
      <c r="H952" s="48"/>
      <c r="I952" s="49"/>
      <c r="J952" s="50"/>
      <c r="K952" s="50"/>
      <c r="L952" s="51"/>
      <c r="M952" s="51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x14ac:dyDescent="0.25">
      <c r="A953" s="48"/>
      <c r="B953" s="48"/>
      <c r="C953" s="48"/>
      <c r="D953" s="48"/>
      <c r="E953" s="48"/>
      <c r="F953" s="48"/>
      <c r="G953" s="48"/>
      <c r="H953" s="48"/>
      <c r="I953" s="49"/>
      <c r="J953" s="50"/>
      <c r="K953" s="50"/>
      <c r="L953" s="51"/>
      <c r="M953" s="51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x14ac:dyDescent="0.25">
      <c r="A954" s="48"/>
      <c r="B954" s="48"/>
      <c r="C954" s="48"/>
      <c r="D954" s="48"/>
      <c r="E954" s="48"/>
      <c r="F954" s="48"/>
      <c r="G954" s="48"/>
      <c r="H954" s="48"/>
      <c r="I954" s="49"/>
      <c r="J954" s="50"/>
      <c r="K954" s="50"/>
      <c r="L954" s="51"/>
      <c r="M954" s="51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x14ac:dyDescent="0.25">
      <c r="A955" s="48"/>
      <c r="B955" s="48"/>
      <c r="C955" s="48"/>
      <c r="D955" s="48"/>
      <c r="E955" s="48"/>
      <c r="F955" s="48"/>
      <c r="G955" s="48"/>
      <c r="H955" s="48"/>
      <c r="I955" s="49"/>
      <c r="J955" s="50"/>
      <c r="K955" s="50"/>
      <c r="L955" s="51"/>
      <c r="M955" s="51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x14ac:dyDescent="0.25">
      <c r="A956" s="48"/>
      <c r="B956" s="48"/>
      <c r="C956" s="48"/>
      <c r="D956" s="48"/>
      <c r="E956" s="48"/>
      <c r="F956" s="48"/>
      <c r="G956" s="48"/>
      <c r="H956" s="48"/>
      <c r="I956" s="49"/>
      <c r="J956" s="50"/>
      <c r="K956" s="50"/>
      <c r="L956" s="51"/>
      <c r="M956" s="51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x14ac:dyDescent="0.25">
      <c r="A957" s="48"/>
      <c r="B957" s="48"/>
      <c r="C957" s="48"/>
      <c r="D957" s="48"/>
      <c r="E957" s="48"/>
      <c r="F957" s="48"/>
      <c r="G957" s="48"/>
      <c r="H957" s="48"/>
      <c r="I957" s="49"/>
      <c r="J957" s="50"/>
      <c r="K957" s="50"/>
      <c r="L957" s="51"/>
      <c r="M957" s="51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x14ac:dyDescent="0.25">
      <c r="A958" s="48"/>
      <c r="B958" s="48"/>
      <c r="C958" s="48"/>
      <c r="D958" s="48"/>
      <c r="E958" s="48"/>
      <c r="F958" s="48"/>
      <c r="G958" s="48"/>
      <c r="H958" s="48"/>
      <c r="I958" s="49"/>
      <c r="J958" s="50"/>
      <c r="K958" s="50"/>
      <c r="L958" s="51"/>
      <c r="M958" s="51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x14ac:dyDescent="0.25">
      <c r="A959" s="48"/>
      <c r="B959" s="48"/>
      <c r="C959" s="48"/>
      <c r="D959" s="48"/>
      <c r="E959" s="48"/>
      <c r="F959" s="48"/>
      <c r="G959" s="48"/>
      <c r="H959" s="48"/>
      <c r="I959" s="49"/>
      <c r="J959" s="50"/>
      <c r="K959" s="50"/>
      <c r="L959" s="51"/>
      <c r="M959" s="51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x14ac:dyDescent="0.25">
      <c r="A960" s="48"/>
      <c r="B960" s="48"/>
      <c r="C960" s="48"/>
      <c r="D960" s="48"/>
      <c r="E960" s="48"/>
      <c r="F960" s="48"/>
      <c r="G960" s="48"/>
      <c r="H960" s="48"/>
      <c r="I960" s="49"/>
      <c r="J960" s="50"/>
      <c r="K960" s="50"/>
      <c r="L960" s="51"/>
      <c r="M960" s="51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x14ac:dyDescent="0.25">
      <c r="A961" s="48"/>
      <c r="B961" s="48"/>
      <c r="C961" s="48"/>
      <c r="D961" s="48"/>
      <c r="E961" s="48"/>
      <c r="F961" s="48"/>
      <c r="G961" s="48"/>
      <c r="H961" s="48"/>
      <c r="I961" s="49"/>
      <c r="J961" s="50"/>
      <c r="K961" s="50"/>
      <c r="L961" s="51"/>
      <c r="M961" s="51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x14ac:dyDescent="0.25">
      <c r="A962" s="48"/>
      <c r="B962" s="48"/>
      <c r="C962" s="48"/>
      <c r="D962" s="48"/>
      <c r="E962" s="48"/>
      <c r="F962" s="48"/>
      <c r="G962" s="48"/>
      <c r="H962" s="48"/>
      <c r="I962" s="49"/>
      <c r="J962" s="50"/>
      <c r="K962" s="50"/>
      <c r="L962" s="51"/>
      <c r="M962" s="51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x14ac:dyDescent="0.25">
      <c r="A963" s="48"/>
      <c r="B963" s="48"/>
      <c r="C963" s="48"/>
      <c r="D963" s="48"/>
      <c r="E963" s="48"/>
      <c r="F963" s="48"/>
      <c r="G963" s="48"/>
      <c r="H963" s="48"/>
      <c r="I963" s="49"/>
      <c r="J963" s="50"/>
      <c r="K963" s="50"/>
      <c r="L963" s="51"/>
      <c r="M963" s="51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x14ac:dyDescent="0.25">
      <c r="A964" s="48"/>
      <c r="B964" s="48"/>
      <c r="C964" s="48"/>
      <c r="D964" s="48"/>
      <c r="E964" s="48"/>
      <c r="F964" s="48"/>
      <c r="G964" s="48"/>
      <c r="H964" s="48"/>
      <c r="I964" s="49"/>
      <c r="J964" s="50"/>
      <c r="K964" s="50"/>
      <c r="L964" s="51"/>
      <c r="M964" s="51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x14ac:dyDescent="0.25">
      <c r="A965" s="48"/>
      <c r="B965" s="48"/>
      <c r="C965" s="48"/>
      <c r="D965" s="48"/>
      <c r="E965" s="48"/>
      <c r="F965" s="48"/>
      <c r="G965" s="48"/>
      <c r="H965" s="48"/>
      <c r="I965" s="49"/>
      <c r="J965" s="50"/>
      <c r="K965" s="50"/>
      <c r="L965" s="51"/>
      <c r="M965" s="51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x14ac:dyDescent="0.25">
      <c r="A966" s="48"/>
      <c r="B966" s="48"/>
      <c r="C966" s="48"/>
      <c r="D966" s="48"/>
      <c r="E966" s="48"/>
      <c r="F966" s="48"/>
      <c r="G966" s="48"/>
      <c r="H966" s="48"/>
      <c r="I966" s="49"/>
      <c r="J966" s="50"/>
      <c r="K966" s="50"/>
      <c r="L966" s="51"/>
      <c r="M966" s="51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x14ac:dyDescent="0.25">
      <c r="A967" s="48"/>
      <c r="B967" s="48"/>
      <c r="C967" s="48"/>
      <c r="D967" s="48"/>
      <c r="E967" s="48"/>
      <c r="F967" s="48"/>
      <c r="G967" s="48"/>
      <c r="H967" s="48"/>
      <c r="I967" s="49"/>
      <c r="J967" s="50"/>
      <c r="K967" s="50"/>
      <c r="L967" s="51"/>
      <c r="M967" s="51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x14ac:dyDescent="0.25">
      <c r="A968" s="48"/>
      <c r="B968" s="48"/>
      <c r="C968" s="48"/>
      <c r="D968" s="48"/>
      <c r="E968" s="48"/>
      <c r="F968" s="48"/>
      <c r="G968" s="48"/>
      <c r="H968" s="48"/>
      <c r="I968" s="49"/>
      <c r="J968" s="50"/>
      <c r="K968" s="50"/>
      <c r="L968" s="51"/>
      <c r="M968" s="51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x14ac:dyDescent="0.25">
      <c r="A969" s="48"/>
      <c r="B969" s="48"/>
      <c r="C969" s="48"/>
      <c r="D969" s="48"/>
      <c r="E969" s="48"/>
      <c r="F969" s="48"/>
      <c r="G969" s="48"/>
      <c r="H969" s="48"/>
      <c r="I969" s="49"/>
      <c r="J969" s="50"/>
      <c r="K969" s="50"/>
      <c r="L969" s="51"/>
      <c r="M969" s="51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x14ac:dyDescent="0.25">
      <c r="A970" s="48"/>
      <c r="B970" s="48"/>
      <c r="C970" s="48"/>
      <c r="D970" s="48"/>
      <c r="E970" s="48"/>
      <c r="F970" s="48"/>
      <c r="G970" s="48"/>
      <c r="H970" s="48"/>
      <c r="I970" s="49"/>
      <c r="J970" s="50"/>
      <c r="K970" s="50"/>
      <c r="L970" s="51"/>
      <c r="M970" s="51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x14ac:dyDescent="0.25">
      <c r="A971" s="48"/>
      <c r="B971" s="48"/>
      <c r="C971" s="48"/>
      <c r="D971" s="48"/>
      <c r="E971" s="48"/>
      <c r="F971" s="48"/>
      <c r="G971" s="48"/>
      <c r="H971" s="48"/>
      <c r="I971" s="49"/>
      <c r="J971" s="50"/>
      <c r="K971" s="50"/>
      <c r="L971" s="51"/>
      <c r="M971" s="51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x14ac:dyDescent="0.25">
      <c r="A972" s="48"/>
      <c r="B972" s="48"/>
      <c r="C972" s="48"/>
      <c r="D972" s="48"/>
      <c r="E972" s="48"/>
      <c r="F972" s="48"/>
      <c r="G972" s="48"/>
      <c r="H972" s="48"/>
      <c r="I972" s="49"/>
      <c r="J972" s="50"/>
      <c r="K972" s="50"/>
      <c r="L972" s="51"/>
      <c r="M972" s="51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x14ac:dyDescent="0.25">
      <c r="A973" s="48"/>
      <c r="B973" s="48"/>
      <c r="C973" s="48"/>
      <c r="D973" s="48"/>
      <c r="E973" s="48"/>
      <c r="F973" s="48"/>
      <c r="G973" s="48"/>
      <c r="H973" s="48"/>
      <c r="I973" s="49"/>
      <c r="J973" s="50"/>
      <c r="K973" s="50"/>
      <c r="L973" s="51"/>
      <c r="M973" s="51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x14ac:dyDescent="0.25">
      <c r="A974" s="48"/>
      <c r="B974" s="48"/>
      <c r="C974" s="48"/>
      <c r="D974" s="48"/>
      <c r="E974" s="48"/>
      <c r="F974" s="48"/>
      <c r="G974" s="48"/>
      <c r="H974" s="48"/>
      <c r="I974" s="49"/>
      <c r="J974" s="50"/>
      <c r="K974" s="50"/>
      <c r="L974" s="51"/>
      <c r="M974" s="51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x14ac:dyDescent="0.25">
      <c r="A975" s="48"/>
      <c r="B975" s="48"/>
      <c r="C975" s="48"/>
      <c r="D975" s="48"/>
      <c r="E975" s="48"/>
      <c r="F975" s="48"/>
      <c r="G975" s="48"/>
      <c r="H975" s="48"/>
      <c r="I975" s="49"/>
      <c r="J975" s="50"/>
      <c r="K975" s="50"/>
      <c r="L975" s="51"/>
      <c r="M975" s="51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x14ac:dyDescent="0.25">
      <c r="A976" s="48"/>
      <c r="B976" s="48"/>
      <c r="C976" s="48"/>
      <c r="D976" s="48"/>
      <c r="E976" s="48"/>
      <c r="F976" s="48"/>
      <c r="G976" s="48"/>
      <c r="H976" s="48"/>
      <c r="I976" s="49"/>
      <c r="J976" s="50"/>
      <c r="K976" s="50"/>
      <c r="L976" s="51"/>
      <c r="M976" s="51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x14ac:dyDescent="0.25">
      <c r="A977" s="48"/>
      <c r="B977" s="48"/>
      <c r="C977" s="48"/>
      <c r="D977" s="48"/>
      <c r="E977" s="48"/>
      <c r="F977" s="48"/>
      <c r="G977" s="48"/>
      <c r="H977" s="48"/>
      <c r="I977" s="49"/>
      <c r="J977" s="50"/>
      <c r="K977" s="50"/>
      <c r="L977" s="51"/>
      <c r="M977" s="51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x14ac:dyDescent="0.25">
      <c r="A978" s="48"/>
      <c r="B978" s="48"/>
      <c r="C978" s="48"/>
      <c r="D978" s="48"/>
      <c r="E978" s="48"/>
      <c r="F978" s="48"/>
      <c r="G978" s="48"/>
      <c r="H978" s="48"/>
      <c r="I978" s="49"/>
      <c r="J978" s="50"/>
      <c r="K978" s="50"/>
      <c r="L978" s="51"/>
      <c r="M978" s="51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x14ac:dyDescent="0.25">
      <c r="A979" s="48"/>
      <c r="B979" s="48"/>
      <c r="C979" s="48"/>
      <c r="D979" s="48"/>
      <c r="E979" s="48"/>
      <c r="F979" s="48"/>
      <c r="G979" s="48"/>
      <c r="H979" s="48"/>
      <c r="I979" s="49"/>
      <c r="J979" s="50"/>
      <c r="K979" s="50"/>
      <c r="L979" s="51"/>
      <c r="M979" s="51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x14ac:dyDescent="0.25">
      <c r="A980" s="48"/>
      <c r="B980" s="48"/>
      <c r="C980" s="48"/>
      <c r="D980" s="48"/>
      <c r="E980" s="48"/>
      <c r="F980" s="48"/>
      <c r="G980" s="48"/>
      <c r="H980" s="48"/>
      <c r="I980" s="49"/>
      <c r="J980" s="50"/>
      <c r="K980" s="50"/>
      <c r="L980" s="51"/>
      <c r="M980" s="51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x14ac:dyDescent="0.25">
      <c r="A981" s="48"/>
      <c r="B981" s="48"/>
      <c r="C981" s="48"/>
      <c r="D981" s="48"/>
      <c r="E981" s="48"/>
      <c r="F981" s="48"/>
      <c r="G981" s="48"/>
      <c r="H981" s="48"/>
      <c r="I981" s="49"/>
      <c r="J981" s="50"/>
      <c r="K981" s="50"/>
      <c r="L981" s="51"/>
      <c r="M981" s="51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x14ac:dyDescent="0.25">
      <c r="A982" s="48"/>
      <c r="B982" s="48"/>
      <c r="C982" s="48"/>
      <c r="D982" s="48"/>
      <c r="E982" s="48"/>
      <c r="F982" s="48"/>
      <c r="G982" s="48"/>
      <c r="H982" s="48"/>
      <c r="I982" s="49"/>
      <c r="J982" s="50"/>
      <c r="K982" s="50"/>
      <c r="L982" s="51"/>
      <c r="M982" s="51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x14ac:dyDescent="0.25">
      <c r="A983" s="48"/>
      <c r="B983" s="48"/>
      <c r="C983" s="48"/>
      <c r="D983" s="48"/>
      <c r="E983" s="48"/>
      <c r="F983" s="48"/>
      <c r="G983" s="48"/>
      <c r="H983" s="48"/>
      <c r="I983" s="49"/>
      <c r="J983" s="50"/>
      <c r="K983" s="50"/>
      <c r="L983" s="51"/>
      <c r="M983" s="51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x14ac:dyDescent="0.25">
      <c r="A984" s="48"/>
      <c r="B984" s="48"/>
      <c r="C984" s="48"/>
      <c r="D984" s="48"/>
      <c r="E984" s="48"/>
      <c r="F984" s="48"/>
      <c r="G984" s="48"/>
      <c r="H984" s="48"/>
      <c r="I984" s="49"/>
      <c r="J984" s="50"/>
      <c r="K984" s="50"/>
      <c r="L984" s="51"/>
      <c r="M984" s="51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x14ac:dyDescent="0.25">
      <c r="A985" s="48"/>
      <c r="B985" s="48"/>
      <c r="C985" s="48"/>
      <c r="D985" s="48"/>
      <c r="E985" s="48"/>
      <c r="F985" s="48"/>
      <c r="G985" s="48"/>
      <c r="H985" s="48"/>
      <c r="I985" s="49"/>
      <c r="J985" s="50"/>
      <c r="K985" s="50"/>
      <c r="L985" s="51"/>
      <c r="M985" s="51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x14ac:dyDescent="0.25">
      <c r="A986" s="48"/>
      <c r="B986" s="48"/>
      <c r="C986" s="48"/>
      <c r="D986" s="48"/>
      <c r="E986" s="48"/>
      <c r="F986" s="48"/>
      <c r="G986" s="48"/>
      <c r="H986" s="48"/>
      <c r="I986" s="49"/>
      <c r="J986" s="50"/>
      <c r="K986" s="50"/>
      <c r="L986" s="51"/>
      <c r="M986" s="51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x14ac:dyDescent="0.25">
      <c r="A987" s="48"/>
      <c r="B987" s="48"/>
      <c r="C987" s="48"/>
      <c r="D987" s="48"/>
      <c r="E987" s="48"/>
      <c r="F987" s="48"/>
      <c r="G987" s="48"/>
      <c r="H987" s="48"/>
      <c r="I987" s="49"/>
      <c r="J987" s="50"/>
      <c r="K987" s="50"/>
      <c r="L987" s="51"/>
      <c r="M987" s="51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x14ac:dyDescent="0.25">
      <c r="A988" s="48"/>
      <c r="B988" s="48"/>
      <c r="C988" s="48"/>
      <c r="D988" s="48"/>
      <c r="E988" s="48"/>
      <c r="F988" s="48"/>
      <c r="G988" s="48"/>
      <c r="H988" s="48"/>
      <c r="I988" s="49"/>
      <c r="J988" s="50"/>
      <c r="K988" s="50"/>
      <c r="L988" s="51"/>
      <c r="M988" s="51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x14ac:dyDescent="0.25">
      <c r="A989" s="48"/>
      <c r="B989" s="48"/>
      <c r="C989" s="48"/>
      <c r="D989" s="48"/>
      <c r="E989" s="48"/>
      <c r="F989" s="48"/>
      <c r="G989" s="48"/>
      <c r="H989" s="48"/>
      <c r="I989" s="49"/>
      <c r="J989" s="50"/>
      <c r="K989" s="50"/>
      <c r="L989" s="51"/>
      <c r="M989" s="51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x14ac:dyDescent="0.25">
      <c r="A990" s="48"/>
      <c r="B990" s="48"/>
      <c r="C990" s="48"/>
      <c r="D990" s="48"/>
      <c r="E990" s="48"/>
      <c r="F990" s="48"/>
      <c r="G990" s="48"/>
      <c r="H990" s="48"/>
      <c r="I990" s="49"/>
      <c r="J990" s="50"/>
      <c r="K990" s="50"/>
      <c r="L990" s="51"/>
      <c r="M990" s="51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x14ac:dyDescent="0.25">
      <c r="A991" s="48"/>
      <c r="B991" s="48"/>
      <c r="C991" s="48"/>
      <c r="D991" s="48"/>
      <c r="E991" s="48"/>
      <c r="F991" s="48"/>
      <c r="G991" s="48"/>
      <c r="H991" s="48"/>
      <c r="I991" s="49"/>
      <c r="J991" s="50"/>
      <c r="K991" s="50"/>
      <c r="L991" s="51"/>
      <c r="M991" s="51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x14ac:dyDescent="0.25">
      <c r="A992" s="48"/>
      <c r="B992" s="48"/>
      <c r="C992" s="48"/>
      <c r="D992" s="48"/>
      <c r="E992" s="48"/>
      <c r="F992" s="48"/>
      <c r="G992" s="48"/>
      <c r="H992" s="48"/>
      <c r="I992" s="49"/>
      <c r="J992" s="50"/>
      <c r="K992" s="50"/>
      <c r="L992" s="51"/>
      <c r="M992" s="51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x14ac:dyDescent="0.25">
      <c r="A993" s="48"/>
      <c r="B993" s="48"/>
      <c r="C993" s="48"/>
      <c r="D993" s="48"/>
      <c r="E993" s="48"/>
      <c r="F993" s="48"/>
      <c r="G993" s="48"/>
      <c r="H993" s="48"/>
      <c r="I993" s="49"/>
      <c r="J993" s="50"/>
      <c r="K993" s="50"/>
      <c r="L993" s="51"/>
      <c r="M993" s="51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x14ac:dyDescent="0.25">
      <c r="A994" s="48"/>
      <c r="B994" s="48"/>
      <c r="C994" s="48"/>
      <c r="D994" s="48"/>
      <c r="E994" s="48"/>
      <c r="F994" s="48"/>
      <c r="G994" s="48"/>
      <c r="H994" s="48"/>
      <c r="I994" s="49"/>
      <c r="J994" s="50"/>
      <c r="K994" s="50"/>
      <c r="L994" s="51"/>
      <c r="M994" s="51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x14ac:dyDescent="0.25">
      <c r="A995" s="48"/>
      <c r="B995" s="48"/>
      <c r="C995" s="48"/>
      <c r="D995" s="48"/>
      <c r="E995" s="48"/>
      <c r="F995" s="48"/>
      <c r="G995" s="48"/>
      <c r="H995" s="48"/>
      <c r="I995" s="49"/>
      <c r="J995" s="50"/>
      <c r="K995" s="50"/>
      <c r="L995" s="51"/>
      <c r="M995" s="51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x14ac:dyDescent="0.25">
      <c r="A996" s="48"/>
      <c r="B996" s="48"/>
      <c r="C996" s="48"/>
      <c r="D996" s="48"/>
      <c r="E996" s="48"/>
      <c r="F996" s="48"/>
      <c r="G996" s="48"/>
      <c r="H996" s="48"/>
      <c r="I996" s="49"/>
      <c r="J996" s="50"/>
      <c r="K996" s="50"/>
      <c r="L996" s="51"/>
      <c r="M996" s="51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x14ac:dyDescent="0.25">
      <c r="A997" s="48"/>
      <c r="B997" s="48"/>
      <c r="C997" s="48"/>
      <c r="D997" s="48"/>
      <c r="E997" s="48"/>
      <c r="F997" s="48"/>
      <c r="G997" s="48"/>
      <c r="H997" s="48"/>
      <c r="I997" s="49"/>
      <c r="J997" s="50"/>
      <c r="K997" s="50"/>
      <c r="L997" s="51"/>
      <c r="M997" s="51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x14ac:dyDescent="0.25">
      <c r="A998" s="48"/>
      <c r="B998" s="48"/>
      <c r="C998" s="48"/>
      <c r="D998" s="48"/>
      <c r="E998" s="48"/>
      <c r="F998" s="48"/>
      <c r="G998" s="48"/>
      <c r="H998" s="48"/>
      <c r="I998" s="49"/>
      <c r="J998" s="50"/>
      <c r="K998" s="50"/>
      <c r="L998" s="51"/>
      <c r="M998" s="51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x14ac:dyDescent="0.25">
      <c r="A999" s="48"/>
      <c r="B999" s="48"/>
      <c r="C999" s="48"/>
      <c r="D999" s="48"/>
      <c r="E999" s="48"/>
      <c r="F999" s="48"/>
      <c r="G999" s="48"/>
      <c r="H999" s="48"/>
      <c r="I999" s="49"/>
      <c r="J999" s="50"/>
      <c r="K999" s="50"/>
      <c r="L999" s="51"/>
      <c r="M999" s="51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x14ac:dyDescent="0.25">
      <c r="A1000" s="48"/>
      <c r="B1000" s="48"/>
      <c r="C1000" s="48"/>
      <c r="D1000" s="48"/>
      <c r="E1000" s="48"/>
      <c r="F1000" s="48"/>
      <c r="G1000" s="48"/>
      <c r="H1000" s="48"/>
      <c r="I1000" s="49"/>
      <c r="J1000" s="50"/>
      <c r="K1000" s="50"/>
      <c r="L1000" s="51"/>
      <c r="M1000" s="51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  <row r="1001" spans="1:26" x14ac:dyDescent="0.25">
      <c r="A1001" s="48"/>
      <c r="B1001" s="48"/>
      <c r="C1001" s="48"/>
      <c r="D1001" s="48"/>
      <c r="E1001" s="48"/>
      <c r="F1001" s="48"/>
      <c r="G1001" s="48"/>
      <c r="H1001" s="48"/>
      <c r="I1001" s="49"/>
      <c r="J1001" s="50"/>
      <c r="K1001" s="50"/>
      <c r="L1001" s="51"/>
      <c r="M1001" s="51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</row>
    <row r="1002" spans="1:26" x14ac:dyDescent="0.25">
      <c r="A1002" s="48"/>
      <c r="B1002" s="48"/>
      <c r="C1002" s="48"/>
      <c r="D1002" s="48"/>
      <c r="E1002" s="48"/>
      <c r="F1002" s="48"/>
      <c r="G1002" s="48"/>
      <c r="H1002" s="48"/>
      <c r="I1002" s="49"/>
      <c r="J1002" s="50"/>
      <c r="K1002" s="50"/>
      <c r="L1002" s="51"/>
      <c r="M1002" s="51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</row>
    <row r="1003" spans="1:26" x14ac:dyDescent="0.25">
      <c r="A1003" s="48"/>
      <c r="B1003" s="48"/>
      <c r="C1003" s="48"/>
      <c r="D1003" s="48"/>
      <c r="E1003" s="48"/>
      <c r="F1003" s="48"/>
      <c r="G1003" s="48"/>
      <c r="H1003" s="48"/>
      <c r="I1003" s="49"/>
      <c r="J1003" s="50"/>
      <c r="K1003" s="50"/>
      <c r="L1003" s="51"/>
      <c r="M1003" s="51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</row>
    <row r="1004" spans="1:26" x14ac:dyDescent="0.25">
      <c r="A1004" s="48"/>
      <c r="B1004" s="48"/>
      <c r="C1004" s="48"/>
      <c r="D1004" s="48"/>
      <c r="E1004" s="48"/>
      <c r="F1004" s="48"/>
      <c r="G1004" s="48"/>
      <c r="H1004" s="48"/>
      <c r="I1004" s="49"/>
      <c r="J1004" s="50"/>
      <c r="K1004" s="50"/>
      <c r="L1004" s="51"/>
      <c r="M1004" s="51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</row>
    <row r="1005" spans="1:26" x14ac:dyDescent="0.25">
      <c r="A1005" s="48"/>
      <c r="B1005" s="48"/>
      <c r="C1005" s="48"/>
      <c r="D1005" s="48"/>
      <c r="E1005" s="48"/>
      <c r="F1005" s="48"/>
      <c r="G1005" s="48"/>
      <c r="H1005" s="48"/>
      <c r="I1005" s="49"/>
      <c r="J1005" s="50"/>
      <c r="K1005" s="50"/>
      <c r="L1005" s="51"/>
      <c r="M1005" s="51"/>
      <c r="N1005" s="48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  <c r="Z1005" s="48"/>
    </row>
    <row r="1006" spans="1:26" x14ac:dyDescent="0.25">
      <c r="A1006" s="48"/>
      <c r="B1006" s="48"/>
      <c r="C1006" s="48"/>
      <c r="D1006" s="48"/>
      <c r="E1006" s="48"/>
      <c r="F1006" s="48"/>
      <c r="G1006" s="48"/>
      <c r="H1006" s="48"/>
      <c r="I1006" s="49"/>
      <c r="J1006" s="50"/>
      <c r="K1006" s="50"/>
      <c r="L1006" s="51"/>
      <c r="M1006" s="51"/>
      <c r="N1006" s="48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  <c r="Z1006" s="48"/>
    </row>
    <row r="1007" spans="1:26" x14ac:dyDescent="0.25">
      <c r="A1007" s="48"/>
      <c r="B1007" s="48"/>
      <c r="C1007" s="48"/>
      <c r="D1007" s="48"/>
      <c r="E1007" s="48"/>
      <c r="F1007" s="48"/>
      <c r="G1007" s="48"/>
      <c r="H1007" s="48"/>
      <c r="I1007" s="49"/>
      <c r="J1007" s="50"/>
      <c r="K1007" s="50"/>
      <c r="L1007" s="51"/>
      <c r="M1007" s="51"/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</row>
    <row r="1008" spans="1:26" x14ac:dyDescent="0.25">
      <c r="A1008" s="48"/>
      <c r="B1008" s="48"/>
      <c r="C1008" s="48"/>
      <c r="D1008" s="48"/>
      <c r="E1008" s="48"/>
      <c r="F1008" s="48"/>
      <c r="G1008" s="48"/>
      <c r="H1008" s="48"/>
      <c r="I1008" s="49"/>
      <c r="J1008" s="50"/>
      <c r="K1008" s="50"/>
      <c r="L1008" s="51"/>
      <c r="M1008" s="51"/>
      <c r="N1008" s="48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  <c r="Z1008" s="48"/>
    </row>
    <row r="1009" spans="1:26" x14ac:dyDescent="0.25">
      <c r="A1009" s="48"/>
      <c r="B1009" s="48"/>
      <c r="C1009" s="48"/>
      <c r="D1009" s="48"/>
      <c r="E1009" s="48"/>
      <c r="F1009" s="48"/>
      <c r="G1009" s="48"/>
      <c r="H1009" s="48"/>
      <c r="I1009" s="49"/>
      <c r="J1009" s="50"/>
      <c r="K1009" s="50"/>
      <c r="L1009" s="51"/>
      <c r="M1009" s="51"/>
      <c r="N1009" s="48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  <c r="Z1009" s="48"/>
    </row>
    <row r="1010" spans="1:26" x14ac:dyDescent="0.25">
      <c r="A1010" s="48"/>
      <c r="B1010" s="48"/>
      <c r="C1010" s="48"/>
      <c r="D1010" s="48"/>
      <c r="E1010" s="48"/>
      <c r="F1010" s="48"/>
      <c r="G1010" s="48"/>
      <c r="H1010" s="48"/>
      <c r="I1010" s="49"/>
      <c r="J1010" s="50"/>
      <c r="K1010" s="50"/>
      <c r="L1010" s="51"/>
      <c r="M1010" s="51"/>
      <c r="N1010" s="48"/>
      <c r="O1010" s="48"/>
      <c r="P1010" s="48"/>
      <c r="Q1010" s="48"/>
      <c r="R1010" s="48"/>
      <c r="S1010" s="48"/>
      <c r="T1010" s="48"/>
      <c r="U1010" s="48"/>
      <c r="V1010" s="48"/>
      <c r="W1010" s="48"/>
      <c r="X1010" s="48"/>
      <c r="Y1010" s="48"/>
      <c r="Z1010" s="48"/>
    </row>
    <row r="1011" spans="1:26" x14ac:dyDescent="0.25">
      <c r="A1011" s="48"/>
      <c r="B1011" s="48"/>
      <c r="C1011" s="48"/>
      <c r="D1011" s="48"/>
      <c r="E1011" s="48"/>
      <c r="F1011" s="48"/>
      <c r="G1011" s="48"/>
      <c r="H1011" s="48"/>
      <c r="I1011" s="49"/>
      <c r="J1011" s="50"/>
      <c r="K1011" s="50"/>
      <c r="L1011" s="51"/>
      <c r="M1011" s="51"/>
      <c r="N1011" s="48"/>
      <c r="O1011" s="48"/>
      <c r="P1011" s="48"/>
      <c r="Q1011" s="48"/>
      <c r="R1011" s="48"/>
      <c r="S1011" s="48"/>
      <c r="T1011" s="48"/>
      <c r="U1011" s="48"/>
      <c r="V1011" s="48"/>
      <c r="W1011" s="48"/>
      <c r="X1011" s="48"/>
      <c r="Y1011" s="48"/>
      <c r="Z1011" s="48"/>
    </row>
  </sheetData>
  <mergeCells count="165">
    <mergeCell ref="H10:H18"/>
    <mergeCell ref="H52:H59"/>
    <mergeCell ref="H30:H33"/>
    <mergeCell ref="H34:H36"/>
    <mergeCell ref="H47:H51"/>
    <mergeCell ref="L47:L51"/>
    <mergeCell ref="L52:L59"/>
    <mergeCell ref="L60:L65"/>
    <mergeCell ref="H37:H42"/>
    <mergeCell ref="L37:L42"/>
    <mergeCell ref="L84:L87"/>
    <mergeCell ref="L88:L93"/>
    <mergeCell ref="Z66:Z74"/>
    <mergeCell ref="Z60:Z65"/>
    <mergeCell ref="Z52:Z59"/>
    <mergeCell ref="L43:L46"/>
    <mergeCell ref="Z43:Z46"/>
    <mergeCell ref="Z10:Z18"/>
    <mergeCell ref="Z24:Z29"/>
    <mergeCell ref="Z30:Z33"/>
    <mergeCell ref="Z34:Z36"/>
    <mergeCell ref="L34:L36"/>
    <mergeCell ref="L30:L33"/>
    <mergeCell ref="L24:L29"/>
    <mergeCell ref="L19:L23"/>
    <mergeCell ref="L10:L18"/>
    <mergeCell ref="L75:L83"/>
    <mergeCell ref="L66:L74"/>
    <mergeCell ref="Z37:Z42"/>
    <mergeCell ref="Z84:Z87"/>
    <mergeCell ref="Z88:Z93"/>
    <mergeCell ref="G84:G87"/>
    <mergeCell ref="H84:H87"/>
    <mergeCell ref="A66:A74"/>
    <mergeCell ref="B66:B74"/>
    <mergeCell ref="C66:C74"/>
    <mergeCell ref="D66:D74"/>
    <mergeCell ref="E66:E74"/>
    <mergeCell ref="F66:F74"/>
    <mergeCell ref="G66:G74"/>
    <mergeCell ref="H66:H74"/>
    <mergeCell ref="H75:H83"/>
    <mergeCell ref="A52:A59"/>
    <mergeCell ref="Z75:Z83"/>
    <mergeCell ref="G52:G59"/>
    <mergeCell ref="E47:E51"/>
    <mergeCell ref="A47:A51"/>
    <mergeCell ref="B47:B51"/>
    <mergeCell ref="C47:C51"/>
    <mergeCell ref="D47:D51"/>
    <mergeCell ref="F47:F51"/>
    <mergeCell ref="G47:G51"/>
    <mergeCell ref="Z47:Z51"/>
    <mergeCell ref="F75:F83"/>
    <mergeCell ref="E75:E83"/>
    <mergeCell ref="D75:D83"/>
    <mergeCell ref="C75:C83"/>
    <mergeCell ref="B75:B83"/>
    <mergeCell ref="B52:B59"/>
    <mergeCell ref="C52:C59"/>
    <mergeCell ref="D52:D59"/>
    <mergeCell ref="E52:E59"/>
    <mergeCell ref="F52:F59"/>
    <mergeCell ref="H88:H93"/>
    <mergeCell ref="A60:A65"/>
    <mergeCell ref="B60:B65"/>
    <mergeCell ref="C60:C65"/>
    <mergeCell ref="D60:D65"/>
    <mergeCell ref="E60:E65"/>
    <mergeCell ref="F60:F65"/>
    <mergeCell ref="G60:G65"/>
    <mergeCell ref="H60:H65"/>
    <mergeCell ref="A88:A93"/>
    <mergeCell ref="B88:B93"/>
    <mergeCell ref="C88:C93"/>
    <mergeCell ref="D88:D93"/>
    <mergeCell ref="E88:E93"/>
    <mergeCell ref="F88:F93"/>
    <mergeCell ref="G88:G93"/>
    <mergeCell ref="A75:A83"/>
    <mergeCell ref="G75:G83"/>
    <mergeCell ref="A84:A87"/>
    <mergeCell ref="B84:B87"/>
    <mergeCell ref="C84:C87"/>
    <mergeCell ref="D84:D87"/>
    <mergeCell ref="E84:E87"/>
    <mergeCell ref="F84:F87"/>
    <mergeCell ref="A43:A46"/>
    <mergeCell ref="B43:B46"/>
    <mergeCell ref="C43:C46"/>
    <mergeCell ref="D43:D46"/>
    <mergeCell ref="E43:E46"/>
    <mergeCell ref="F43:F46"/>
    <mergeCell ref="G43:G46"/>
    <mergeCell ref="H43:H46"/>
    <mergeCell ref="Z6:Z8"/>
    <mergeCell ref="H24:H29"/>
    <mergeCell ref="D34:D36"/>
    <mergeCell ref="E34:E36"/>
    <mergeCell ref="F34:F36"/>
    <mergeCell ref="G34:G36"/>
    <mergeCell ref="A24:A29"/>
    <mergeCell ref="E30:E33"/>
    <mergeCell ref="F30:F33"/>
    <mergeCell ref="G30:G33"/>
    <mergeCell ref="A9:Z9"/>
    <mergeCell ref="E19:E23"/>
    <mergeCell ref="F19:F23"/>
    <mergeCell ref="G19:G23"/>
    <mergeCell ref="H19:H23"/>
    <mergeCell ref="Z19:Z23"/>
    <mergeCell ref="A1:B3"/>
    <mergeCell ref="C1:X2"/>
    <mergeCell ref="C3:X3"/>
    <mergeCell ref="A6:A8"/>
    <mergeCell ref="B6:B8"/>
    <mergeCell ref="C6:C8"/>
    <mergeCell ref="D6:D8"/>
    <mergeCell ref="E6:E8"/>
    <mergeCell ref="L6:L8"/>
    <mergeCell ref="M6:M8"/>
    <mergeCell ref="N6:Y6"/>
    <mergeCell ref="N7:P7"/>
    <mergeCell ref="Q7:S7"/>
    <mergeCell ref="T7:V7"/>
    <mergeCell ref="W7:Y7"/>
    <mergeCell ref="F6:F8"/>
    <mergeCell ref="G6:G8"/>
    <mergeCell ref="H6:H8"/>
    <mergeCell ref="I6:I8"/>
    <mergeCell ref="J6:J8"/>
    <mergeCell ref="K6:K8"/>
    <mergeCell ref="A4:Z4"/>
    <mergeCell ref="A5:Z5"/>
    <mergeCell ref="D24:D29"/>
    <mergeCell ref="F37:F42"/>
    <mergeCell ref="G37:G42"/>
    <mergeCell ref="D37:D42"/>
    <mergeCell ref="C37:C42"/>
    <mergeCell ref="A37:A42"/>
    <mergeCell ref="B37:B42"/>
    <mergeCell ref="A30:A33"/>
    <mergeCell ref="B30:B33"/>
    <mergeCell ref="A34:A36"/>
    <mergeCell ref="C30:C33"/>
    <mergeCell ref="D30:D33"/>
    <mergeCell ref="B24:B29"/>
    <mergeCell ref="C24:C29"/>
    <mergeCell ref="B34:B36"/>
    <mergeCell ref="C34:C36"/>
    <mergeCell ref="E24:E29"/>
    <mergeCell ref="E37:E42"/>
    <mergeCell ref="F24:F29"/>
    <mergeCell ref="G24:G29"/>
    <mergeCell ref="A10:A18"/>
    <mergeCell ref="B10:B18"/>
    <mergeCell ref="C10:C18"/>
    <mergeCell ref="D10:D18"/>
    <mergeCell ref="E10:E18"/>
    <mergeCell ref="F10:F18"/>
    <mergeCell ref="G10:G18"/>
    <mergeCell ref="A19:A23"/>
    <mergeCell ref="B19:B23"/>
    <mergeCell ref="C19:C23"/>
    <mergeCell ref="D19:D23"/>
  </mergeCells>
  <pageMargins left="0.70866141732283472" right="0.70866141732283472" top="0.74803149606299213" bottom="0.74803149606299213" header="0.31496062992125984" footer="0.31496062992125984"/>
  <pageSetup paperSize="9" scale="15" fitToHeight="0" orientation="landscape" r:id="rId1"/>
  <rowBreaks count="1" manualBreakCount="1">
    <brk id="65" max="25" man="1"/>
  </rowBreaks>
  <colBreaks count="1" manualBreakCount="1">
    <brk id="26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3"/>
  <sheetViews>
    <sheetView showGridLines="0" view="pageBreakPreview" topLeftCell="G64" zoomScale="33" zoomScaleNormal="58" workbookViewId="0">
      <selection activeCell="E40" sqref="E40:E44"/>
    </sheetView>
  </sheetViews>
  <sheetFormatPr baseColWidth="10" defaultColWidth="9.140625" defaultRowHeight="14.25" x14ac:dyDescent="0.25"/>
  <cols>
    <col min="1" max="1" width="61" style="52" customWidth="1"/>
    <col min="2" max="2" width="56.140625" style="52" customWidth="1"/>
    <col min="3" max="3" width="71.7109375" style="52" customWidth="1"/>
    <col min="4" max="4" width="20.85546875" style="52" customWidth="1"/>
    <col min="5" max="5" width="49" style="52" customWidth="1"/>
    <col min="6" max="6" width="39.140625" style="52" customWidth="1"/>
    <col min="7" max="7" width="18.42578125" style="52" customWidth="1"/>
    <col min="8" max="8" width="41.85546875" style="52" customWidth="1"/>
    <col min="9" max="9" width="87.7109375" style="52" customWidth="1"/>
    <col min="10" max="10" width="8.85546875" style="52" customWidth="1"/>
    <col min="11" max="11" width="16.7109375" style="52" customWidth="1"/>
    <col min="12" max="12" width="47.28515625" style="52" customWidth="1"/>
    <col min="13" max="13" width="35.42578125" style="52" customWidth="1"/>
    <col min="14" max="24" width="15" style="52" customWidth="1"/>
    <col min="25" max="25" width="21.85546875" style="52" customWidth="1"/>
    <col min="26" max="26" width="31" style="54" customWidth="1"/>
    <col min="27" max="16384" width="9.140625" style="54"/>
  </cols>
  <sheetData>
    <row r="1" spans="1:26" s="52" customFormat="1" x14ac:dyDescent="0.25">
      <c r="A1" s="878" t="s">
        <v>0</v>
      </c>
      <c r="B1" s="879" t="s">
        <v>1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732" t="s">
        <v>2</v>
      </c>
      <c r="Z1" s="733" t="s">
        <v>3</v>
      </c>
    </row>
    <row r="2" spans="1:26" s="52" customFormat="1" x14ac:dyDescent="0.25">
      <c r="A2" s="878"/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732" t="s">
        <v>4</v>
      </c>
      <c r="Z2" s="733">
        <v>6</v>
      </c>
    </row>
    <row r="3" spans="1:26" s="52" customFormat="1" ht="159.75" customHeight="1" x14ac:dyDescent="0.25">
      <c r="A3" s="878"/>
      <c r="B3" s="878" t="s">
        <v>5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732" t="s">
        <v>6</v>
      </c>
      <c r="Z3" s="733" t="s">
        <v>7</v>
      </c>
    </row>
    <row r="4" spans="1:26" s="52" customFormat="1" ht="24.75" customHeight="1" x14ac:dyDescent="0.25">
      <c r="A4" s="802" t="s">
        <v>229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</row>
    <row r="5" spans="1:26" s="52" customFormat="1" ht="31.5" customHeight="1" x14ac:dyDescent="0.25">
      <c r="A5" s="883" t="s">
        <v>230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4"/>
    </row>
    <row r="6" spans="1:26" s="52" customFormat="1" ht="28.5" x14ac:dyDescent="0.25">
      <c r="A6" s="880" t="s">
        <v>10</v>
      </c>
      <c r="B6" s="880" t="s">
        <v>11</v>
      </c>
      <c r="C6" s="880" t="s">
        <v>12</v>
      </c>
      <c r="D6" s="880" t="s">
        <v>13</v>
      </c>
      <c r="E6" s="593" t="s">
        <v>14</v>
      </c>
      <c r="F6" s="593" t="s">
        <v>15</v>
      </c>
      <c r="G6" s="593" t="s">
        <v>16</v>
      </c>
      <c r="H6" s="593" t="s">
        <v>17</v>
      </c>
      <c r="I6" s="593" t="s">
        <v>18</v>
      </c>
      <c r="J6" s="593" t="s">
        <v>19</v>
      </c>
      <c r="K6" s="593" t="s">
        <v>20</v>
      </c>
      <c r="L6" s="593" t="s">
        <v>21</v>
      </c>
      <c r="M6" s="593" t="s">
        <v>22</v>
      </c>
      <c r="N6" s="882" t="s">
        <v>23</v>
      </c>
      <c r="O6" s="882"/>
      <c r="P6" s="882"/>
      <c r="Q6" s="882"/>
      <c r="R6" s="882"/>
      <c r="S6" s="882"/>
      <c r="T6" s="882"/>
      <c r="U6" s="882"/>
      <c r="V6" s="882"/>
      <c r="W6" s="882"/>
      <c r="X6" s="882"/>
      <c r="Y6" s="882"/>
      <c r="Z6" s="885" t="s">
        <v>231</v>
      </c>
    </row>
    <row r="7" spans="1:26" s="52" customFormat="1" x14ac:dyDescent="0.25">
      <c r="A7" s="880"/>
      <c r="B7" s="880"/>
      <c r="C7" s="880"/>
      <c r="D7" s="880"/>
      <c r="E7" s="593"/>
      <c r="F7" s="593"/>
      <c r="G7" s="593"/>
      <c r="H7" s="593"/>
      <c r="I7" s="593"/>
      <c r="J7" s="593"/>
      <c r="K7" s="593"/>
      <c r="L7" s="593"/>
      <c r="M7" s="593"/>
      <c r="N7" s="881" t="s">
        <v>25</v>
      </c>
      <c r="O7" s="881"/>
      <c r="P7" s="881"/>
      <c r="Q7" s="881" t="s">
        <v>26</v>
      </c>
      <c r="R7" s="881"/>
      <c r="S7" s="881"/>
      <c r="T7" s="881" t="s">
        <v>27</v>
      </c>
      <c r="U7" s="881"/>
      <c r="V7" s="881"/>
      <c r="W7" s="881" t="s">
        <v>28</v>
      </c>
      <c r="X7" s="881"/>
      <c r="Y7" s="881"/>
      <c r="Z7" s="885"/>
    </row>
    <row r="8" spans="1:26" s="52" customFormat="1" x14ac:dyDescent="0.25">
      <c r="A8" s="880"/>
      <c r="B8" s="880"/>
      <c r="C8" s="880"/>
      <c r="D8" s="880"/>
      <c r="E8" s="593"/>
      <c r="F8" s="593"/>
      <c r="G8" s="593"/>
      <c r="H8" s="593"/>
      <c r="I8" s="593"/>
      <c r="J8" s="593"/>
      <c r="K8" s="593"/>
      <c r="L8" s="593"/>
      <c r="M8" s="593"/>
      <c r="N8" s="734" t="s">
        <v>29</v>
      </c>
      <c r="O8" s="734" t="s">
        <v>30</v>
      </c>
      <c r="P8" s="734" t="s">
        <v>31</v>
      </c>
      <c r="Q8" s="734" t="s">
        <v>32</v>
      </c>
      <c r="R8" s="734" t="s">
        <v>33</v>
      </c>
      <c r="S8" s="734" t="s">
        <v>34</v>
      </c>
      <c r="T8" s="734" t="s">
        <v>35</v>
      </c>
      <c r="U8" s="734" t="s">
        <v>36</v>
      </c>
      <c r="V8" s="734" t="s">
        <v>37</v>
      </c>
      <c r="W8" s="734" t="s">
        <v>38</v>
      </c>
      <c r="X8" s="734" t="s">
        <v>39</v>
      </c>
      <c r="Y8" s="594" t="s">
        <v>40</v>
      </c>
      <c r="Z8" s="885"/>
    </row>
    <row r="9" spans="1:26" s="52" customFormat="1" x14ac:dyDescent="0.25">
      <c r="A9" s="53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868"/>
      <c r="Z9" s="868"/>
    </row>
    <row r="10" spans="1:26" s="55" customFormat="1" ht="52.15" customHeight="1" x14ac:dyDescent="0.25">
      <c r="A10" s="775" t="s">
        <v>232</v>
      </c>
      <c r="B10" s="876" t="s">
        <v>233</v>
      </c>
      <c r="C10" s="777" t="s">
        <v>234</v>
      </c>
      <c r="D10" s="874" t="s">
        <v>235</v>
      </c>
      <c r="E10" s="772" t="s">
        <v>236</v>
      </c>
      <c r="F10" s="772" t="s">
        <v>237</v>
      </c>
      <c r="G10" s="869">
        <v>555969</v>
      </c>
      <c r="H10" s="772" t="s">
        <v>238</v>
      </c>
      <c r="I10" s="418" t="s">
        <v>219</v>
      </c>
      <c r="J10" s="419">
        <v>0.15</v>
      </c>
      <c r="K10" s="420" t="s">
        <v>49</v>
      </c>
      <c r="L10" s="600" t="s">
        <v>220</v>
      </c>
      <c r="M10" s="600" t="s">
        <v>221</v>
      </c>
      <c r="N10" s="602">
        <v>1</v>
      </c>
      <c r="O10" s="602">
        <v>1</v>
      </c>
      <c r="P10" s="602">
        <v>1</v>
      </c>
      <c r="Q10" s="602">
        <v>1</v>
      </c>
      <c r="R10" s="602">
        <v>1</v>
      </c>
      <c r="S10" s="602">
        <v>1</v>
      </c>
      <c r="T10" s="602">
        <v>1</v>
      </c>
      <c r="U10" s="602">
        <v>1</v>
      </c>
      <c r="V10" s="602">
        <v>1</v>
      </c>
      <c r="W10" s="602">
        <v>1</v>
      </c>
      <c r="X10" s="602">
        <v>1</v>
      </c>
      <c r="Y10" s="421">
        <v>1</v>
      </c>
      <c r="Z10" s="832" t="s">
        <v>239</v>
      </c>
    </row>
    <row r="11" spans="1:26" s="55" customFormat="1" ht="52.15" customHeight="1" x14ac:dyDescent="0.25">
      <c r="A11" s="775"/>
      <c r="B11" s="876"/>
      <c r="C11" s="777"/>
      <c r="D11" s="874"/>
      <c r="E11" s="772"/>
      <c r="F11" s="772"/>
      <c r="G11" s="869"/>
      <c r="H11" s="772"/>
      <c r="I11" s="422" t="s">
        <v>223</v>
      </c>
      <c r="J11" s="423">
        <v>0.15</v>
      </c>
      <c r="K11" s="420" t="s">
        <v>49</v>
      </c>
      <c r="L11" s="595" t="s">
        <v>220</v>
      </c>
      <c r="M11" s="600" t="s">
        <v>221</v>
      </c>
      <c r="N11" s="602">
        <v>1</v>
      </c>
      <c r="O11" s="602">
        <v>1</v>
      </c>
      <c r="P11" s="602">
        <v>1</v>
      </c>
      <c r="Q11" s="602">
        <v>1</v>
      </c>
      <c r="R11" s="602">
        <v>1</v>
      </c>
      <c r="S11" s="602">
        <v>1</v>
      </c>
      <c r="T11" s="602">
        <v>1</v>
      </c>
      <c r="U11" s="602">
        <v>1</v>
      </c>
      <c r="V11" s="602">
        <v>1</v>
      </c>
      <c r="W11" s="602">
        <v>1</v>
      </c>
      <c r="X11" s="602">
        <v>1</v>
      </c>
      <c r="Y11" s="421">
        <v>1</v>
      </c>
      <c r="Z11" s="832"/>
    </row>
    <row r="12" spans="1:26" s="55" customFormat="1" ht="52.15" customHeight="1" x14ac:dyDescent="0.25">
      <c r="A12" s="775"/>
      <c r="B12" s="876"/>
      <c r="C12" s="777"/>
      <c r="D12" s="874"/>
      <c r="E12" s="772"/>
      <c r="F12" s="772"/>
      <c r="G12" s="869"/>
      <c r="H12" s="772"/>
      <c r="I12" s="422" t="s">
        <v>224</v>
      </c>
      <c r="J12" s="423">
        <v>0.2</v>
      </c>
      <c r="K12" s="424" t="s">
        <v>49</v>
      </c>
      <c r="L12" s="600" t="s">
        <v>220</v>
      </c>
      <c r="M12" s="617" t="s">
        <v>221</v>
      </c>
      <c r="N12" s="608">
        <v>1</v>
      </c>
      <c r="O12" s="608">
        <v>1</v>
      </c>
      <c r="P12" s="608">
        <v>1</v>
      </c>
      <c r="Q12" s="608">
        <v>1</v>
      </c>
      <c r="R12" s="608">
        <v>1</v>
      </c>
      <c r="S12" s="608">
        <v>1</v>
      </c>
      <c r="T12" s="608">
        <v>1</v>
      </c>
      <c r="U12" s="608">
        <v>1</v>
      </c>
      <c r="V12" s="608">
        <v>1</v>
      </c>
      <c r="W12" s="608">
        <v>1</v>
      </c>
      <c r="X12" s="608">
        <v>1</v>
      </c>
      <c r="Y12" s="457">
        <v>1</v>
      </c>
      <c r="Z12" s="832"/>
    </row>
    <row r="13" spans="1:26" s="55" customFormat="1" ht="52.15" customHeight="1" x14ac:dyDescent="0.25">
      <c r="A13" s="775"/>
      <c r="B13" s="876"/>
      <c r="C13" s="777"/>
      <c r="D13" s="874"/>
      <c r="E13" s="772"/>
      <c r="F13" s="772"/>
      <c r="G13" s="869"/>
      <c r="H13" s="772"/>
      <c r="I13" s="422" t="s">
        <v>225</v>
      </c>
      <c r="J13" s="423">
        <v>0.1</v>
      </c>
      <c r="K13" s="424" t="s">
        <v>49</v>
      </c>
      <c r="L13" s="600" t="s">
        <v>220</v>
      </c>
      <c r="M13" s="420" t="s">
        <v>240</v>
      </c>
      <c r="N13" s="425">
        <v>1</v>
      </c>
      <c r="O13" s="607">
        <v>1</v>
      </c>
      <c r="P13" s="607">
        <v>1</v>
      </c>
      <c r="Q13" s="607">
        <v>1</v>
      </c>
      <c r="R13" s="607">
        <v>1</v>
      </c>
      <c r="S13" s="607">
        <v>1</v>
      </c>
      <c r="T13" s="607">
        <v>1</v>
      </c>
      <c r="U13" s="607">
        <v>1</v>
      </c>
      <c r="V13" s="607">
        <v>1</v>
      </c>
      <c r="W13" s="607">
        <v>1</v>
      </c>
      <c r="X13" s="607">
        <v>1</v>
      </c>
      <c r="Y13" s="458">
        <v>1</v>
      </c>
      <c r="Z13" s="832"/>
    </row>
    <row r="14" spans="1:26" s="55" customFormat="1" ht="52.15" customHeight="1" x14ac:dyDescent="0.25">
      <c r="A14" s="775"/>
      <c r="B14" s="876"/>
      <c r="C14" s="777"/>
      <c r="D14" s="874"/>
      <c r="E14" s="772"/>
      <c r="F14" s="772"/>
      <c r="G14" s="869"/>
      <c r="H14" s="772"/>
      <c r="I14" s="422" t="s">
        <v>241</v>
      </c>
      <c r="J14" s="423">
        <v>0.15</v>
      </c>
      <c r="K14" s="426" t="s">
        <v>49</v>
      </c>
      <c r="L14" s="600" t="s">
        <v>220</v>
      </c>
      <c r="M14" s="420"/>
      <c r="N14" s="425">
        <v>1</v>
      </c>
      <c r="O14" s="607">
        <v>1</v>
      </c>
      <c r="P14" s="607">
        <v>1</v>
      </c>
      <c r="Q14" s="607">
        <v>1</v>
      </c>
      <c r="R14" s="607">
        <v>1</v>
      </c>
      <c r="S14" s="607">
        <v>1</v>
      </c>
      <c r="T14" s="607">
        <v>1</v>
      </c>
      <c r="U14" s="607">
        <v>1</v>
      </c>
      <c r="V14" s="607">
        <v>1</v>
      </c>
      <c r="W14" s="607">
        <v>1</v>
      </c>
      <c r="X14" s="607">
        <v>1</v>
      </c>
      <c r="Y14" s="458">
        <v>1</v>
      </c>
      <c r="Z14" s="832"/>
    </row>
    <row r="15" spans="1:26" ht="52.15" customHeight="1" x14ac:dyDescent="0.25">
      <c r="A15" s="776"/>
      <c r="B15" s="877"/>
      <c r="C15" s="773"/>
      <c r="D15" s="875"/>
      <c r="E15" s="773"/>
      <c r="F15" s="773"/>
      <c r="G15" s="870"/>
      <c r="H15" s="773"/>
      <c r="I15" s="427" t="s">
        <v>242</v>
      </c>
      <c r="J15" s="428">
        <v>0.25</v>
      </c>
      <c r="K15" s="596" t="s">
        <v>65</v>
      </c>
      <c r="L15" s="615" t="s">
        <v>220</v>
      </c>
      <c r="M15" s="596" t="s">
        <v>243</v>
      </c>
      <c r="N15" s="429">
        <v>555969</v>
      </c>
      <c r="O15" s="429">
        <v>555969</v>
      </c>
      <c r="P15" s="429">
        <v>555969</v>
      </c>
      <c r="Q15" s="429">
        <v>555969</v>
      </c>
      <c r="R15" s="429">
        <v>555969</v>
      </c>
      <c r="S15" s="429">
        <v>555969</v>
      </c>
      <c r="T15" s="429">
        <v>555969</v>
      </c>
      <c r="U15" s="429">
        <v>555969</v>
      </c>
      <c r="V15" s="429">
        <v>555969</v>
      </c>
      <c r="W15" s="429">
        <v>555969</v>
      </c>
      <c r="X15" s="429">
        <v>555969</v>
      </c>
      <c r="Y15" s="429">
        <v>555969</v>
      </c>
      <c r="Z15" s="833"/>
    </row>
    <row r="16" spans="1:26" ht="52.15" customHeight="1" x14ac:dyDescent="0.25">
      <c r="A16" s="785" t="s">
        <v>78</v>
      </c>
      <c r="B16" s="785" t="s">
        <v>244</v>
      </c>
      <c r="C16" s="785" t="s">
        <v>245</v>
      </c>
      <c r="D16" s="840" t="s">
        <v>246</v>
      </c>
      <c r="E16" s="771" t="s">
        <v>247</v>
      </c>
      <c r="F16" s="771" t="s">
        <v>248</v>
      </c>
      <c r="G16" s="771">
        <v>15000</v>
      </c>
      <c r="H16" s="771" t="s">
        <v>249</v>
      </c>
      <c r="I16" s="735" t="s">
        <v>250</v>
      </c>
      <c r="J16" s="430">
        <v>0.05</v>
      </c>
      <c r="K16" s="591" t="s">
        <v>251</v>
      </c>
      <c r="L16" s="591" t="s">
        <v>252</v>
      </c>
      <c r="M16" s="591" t="s">
        <v>253</v>
      </c>
      <c r="N16" s="431">
        <v>1</v>
      </c>
      <c r="O16" s="606"/>
      <c r="P16" s="606"/>
      <c r="Q16" s="606"/>
      <c r="R16" s="606"/>
      <c r="S16" s="606"/>
      <c r="T16" s="606"/>
      <c r="U16" s="606"/>
      <c r="V16" s="606"/>
      <c r="W16" s="606"/>
      <c r="X16" s="606"/>
      <c r="Y16" s="610"/>
      <c r="Z16" s="831" t="s">
        <v>87</v>
      </c>
    </row>
    <row r="17" spans="1:26" ht="52.15" customHeight="1" x14ac:dyDescent="0.25">
      <c r="A17" s="777"/>
      <c r="B17" s="777"/>
      <c r="C17" s="777"/>
      <c r="D17" s="840"/>
      <c r="E17" s="771"/>
      <c r="F17" s="771"/>
      <c r="G17" s="771"/>
      <c r="H17" s="771"/>
      <c r="I17" s="735" t="s">
        <v>254</v>
      </c>
      <c r="J17" s="432">
        <v>0.15</v>
      </c>
      <c r="K17" s="591" t="s">
        <v>251</v>
      </c>
      <c r="L17" s="591" t="s">
        <v>252</v>
      </c>
      <c r="M17" s="591" t="s">
        <v>253</v>
      </c>
      <c r="N17" s="601">
        <v>1</v>
      </c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59"/>
      <c r="Z17" s="832"/>
    </row>
    <row r="18" spans="1:26" ht="52.15" customHeight="1" x14ac:dyDescent="0.25">
      <c r="A18" s="777"/>
      <c r="B18" s="777"/>
      <c r="C18" s="777"/>
      <c r="D18" s="840"/>
      <c r="E18" s="771"/>
      <c r="F18" s="771"/>
      <c r="G18" s="771"/>
      <c r="H18" s="771"/>
      <c r="I18" s="735" t="s">
        <v>255</v>
      </c>
      <c r="J18" s="419">
        <v>0.15</v>
      </c>
      <c r="K18" s="600" t="s">
        <v>251</v>
      </c>
      <c r="L18" s="591" t="s">
        <v>252</v>
      </c>
      <c r="M18" s="602" t="s">
        <v>209</v>
      </c>
      <c r="N18" s="602">
        <v>1</v>
      </c>
      <c r="O18" s="602"/>
      <c r="P18" s="602"/>
      <c r="Q18" s="602">
        <v>1</v>
      </c>
      <c r="R18" s="602"/>
      <c r="S18" s="602"/>
      <c r="T18" s="602"/>
      <c r="U18" s="602"/>
      <c r="V18" s="602"/>
      <c r="W18" s="602"/>
      <c r="X18" s="602"/>
      <c r="Y18" s="421"/>
      <c r="Z18" s="832"/>
    </row>
    <row r="19" spans="1:26" ht="52.15" customHeight="1" x14ac:dyDescent="0.25">
      <c r="A19" s="777"/>
      <c r="B19" s="777"/>
      <c r="C19" s="777"/>
      <c r="D19" s="840"/>
      <c r="E19" s="771"/>
      <c r="F19" s="771"/>
      <c r="G19" s="771"/>
      <c r="H19" s="771"/>
      <c r="I19" s="434" t="s">
        <v>256</v>
      </c>
      <c r="J19" s="435">
        <v>0.15</v>
      </c>
      <c r="K19" s="600" t="s">
        <v>49</v>
      </c>
      <c r="L19" s="591" t="s">
        <v>252</v>
      </c>
      <c r="M19" s="600" t="s">
        <v>257</v>
      </c>
      <c r="N19" s="602"/>
      <c r="O19" s="602">
        <v>4</v>
      </c>
      <c r="P19" s="602" t="s">
        <v>0</v>
      </c>
      <c r="Q19" s="602" t="s">
        <v>0</v>
      </c>
      <c r="R19" s="602">
        <v>6</v>
      </c>
      <c r="S19" s="602" t="s">
        <v>0</v>
      </c>
      <c r="T19" s="602" t="s">
        <v>0</v>
      </c>
      <c r="U19" s="602">
        <v>4</v>
      </c>
      <c r="V19" s="602" t="s">
        <v>0</v>
      </c>
      <c r="W19" s="602" t="s">
        <v>0</v>
      </c>
      <c r="X19" s="602"/>
      <c r="Y19" s="421" t="s">
        <v>0</v>
      </c>
      <c r="Z19" s="832"/>
    </row>
    <row r="20" spans="1:26" ht="52.15" customHeight="1" x14ac:dyDescent="0.25">
      <c r="A20" s="777"/>
      <c r="B20" s="777"/>
      <c r="C20" s="777"/>
      <c r="D20" s="840"/>
      <c r="E20" s="771"/>
      <c r="F20" s="771"/>
      <c r="G20" s="771"/>
      <c r="H20" s="771"/>
      <c r="I20" s="736" t="s">
        <v>258</v>
      </c>
      <c r="J20" s="436">
        <v>0.1</v>
      </c>
      <c r="K20" s="595" t="s">
        <v>251</v>
      </c>
      <c r="L20" s="591" t="s">
        <v>252</v>
      </c>
      <c r="M20" s="595" t="s">
        <v>73</v>
      </c>
      <c r="N20" s="603">
        <v>1</v>
      </c>
      <c r="O20" s="603" t="s">
        <v>0</v>
      </c>
      <c r="P20" s="603" t="s">
        <v>0</v>
      </c>
      <c r="Q20" s="603">
        <v>1</v>
      </c>
      <c r="R20" s="603" t="s">
        <v>0</v>
      </c>
      <c r="S20" s="603" t="s">
        <v>0</v>
      </c>
      <c r="T20" s="603">
        <v>1</v>
      </c>
      <c r="U20" s="603" t="s">
        <v>0</v>
      </c>
      <c r="V20" s="603" t="s">
        <v>0</v>
      </c>
      <c r="W20" s="603">
        <v>1</v>
      </c>
      <c r="X20" s="603" t="s">
        <v>0</v>
      </c>
      <c r="Y20" s="460" t="s">
        <v>0</v>
      </c>
      <c r="Z20" s="832"/>
    </row>
    <row r="21" spans="1:26" ht="52.15" customHeight="1" x14ac:dyDescent="0.25">
      <c r="A21" s="777"/>
      <c r="B21" s="777"/>
      <c r="C21" s="777"/>
      <c r="D21" s="840"/>
      <c r="E21" s="771"/>
      <c r="F21" s="771"/>
      <c r="G21" s="771"/>
      <c r="H21" s="771"/>
      <c r="I21" s="434" t="s">
        <v>259</v>
      </c>
      <c r="J21" s="435">
        <v>0.3</v>
      </c>
      <c r="K21" s="600" t="s">
        <v>65</v>
      </c>
      <c r="L21" s="591" t="s">
        <v>252</v>
      </c>
      <c r="M21" s="600" t="s">
        <v>73</v>
      </c>
      <c r="N21" s="602" t="s">
        <v>0</v>
      </c>
      <c r="O21" s="602">
        <v>2000</v>
      </c>
      <c r="P21" s="602" t="s">
        <v>0</v>
      </c>
      <c r="Q21" s="602" t="s">
        <v>0</v>
      </c>
      <c r="R21" s="602">
        <v>5750</v>
      </c>
      <c r="S21" s="602" t="s">
        <v>0</v>
      </c>
      <c r="T21" s="602" t="s">
        <v>0</v>
      </c>
      <c r="U21" s="602">
        <v>5750</v>
      </c>
      <c r="V21" s="602" t="s">
        <v>0</v>
      </c>
      <c r="W21" s="602" t="s">
        <v>0</v>
      </c>
      <c r="X21" s="602">
        <v>1500</v>
      </c>
      <c r="Y21" s="421" t="s">
        <v>0</v>
      </c>
      <c r="Z21" s="832"/>
    </row>
    <row r="22" spans="1:26" ht="52.15" customHeight="1" x14ac:dyDescent="0.25">
      <c r="A22" s="773"/>
      <c r="B22" s="773"/>
      <c r="C22" s="773"/>
      <c r="D22" s="841"/>
      <c r="E22" s="779"/>
      <c r="F22" s="779"/>
      <c r="G22" s="779"/>
      <c r="H22" s="779"/>
      <c r="I22" s="501" t="s">
        <v>260</v>
      </c>
      <c r="J22" s="437">
        <v>0.1</v>
      </c>
      <c r="K22" s="592" t="s">
        <v>67</v>
      </c>
      <c r="L22" s="592" t="s">
        <v>252</v>
      </c>
      <c r="M22" s="592" t="s">
        <v>253</v>
      </c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502">
        <v>1</v>
      </c>
      <c r="Z22" s="833"/>
    </row>
    <row r="23" spans="1:26" ht="52.15" customHeight="1" x14ac:dyDescent="0.25">
      <c r="A23" s="785" t="s">
        <v>78</v>
      </c>
      <c r="B23" s="785" t="s">
        <v>261</v>
      </c>
      <c r="C23" s="785" t="s">
        <v>262</v>
      </c>
      <c r="D23" s="785" t="s">
        <v>263</v>
      </c>
      <c r="E23" s="785" t="s">
        <v>264</v>
      </c>
      <c r="F23" s="785" t="s">
        <v>265</v>
      </c>
      <c r="G23" s="785">
        <v>10000</v>
      </c>
      <c r="H23" s="785" t="s">
        <v>266</v>
      </c>
      <c r="I23" s="439" t="s">
        <v>267</v>
      </c>
      <c r="J23" s="438">
        <v>0.15</v>
      </c>
      <c r="K23" s="591" t="s">
        <v>49</v>
      </c>
      <c r="L23" s="591" t="s">
        <v>268</v>
      </c>
      <c r="M23" s="591" t="s">
        <v>73</v>
      </c>
      <c r="N23" s="601">
        <v>1</v>
      </c>
      <c r="O23" s="601"/>
      <c r="P23" s="601"/>
      <c r="Q23" s="601"/>
      <c r="R23" s="601"/>
      <c r="S23" s="601"/>
      <c r="T23" s="601"/>
      <c r="U23" s="601"/>
      <c r="V23" s="601"/>
      <c r="W23" s="601"/>
      <c r="X23" s="601" t="s">
        <v>0</v>
      </c>
      <c r="Y23" s="591" t="s">
        <v>0</v>
      </c>
      <c r="Z23" s="838" t="s">
        <v>87</v>
      </c>
    </row>
    <row r="24" spans="1:26" ht="52.15" customHeight="1" x14ac:dyDescent="0.25">
      <c r="A24" s="777"/>
      <c r="B24" s="777"/>
      <c r="C24" s="777"/>
      <c r="D24" s="777"/>
      <c r="E24" s="777"/>
      <c r="F24" s="777"/>
      <c r="G24" s="777"/>
      <c r="H24" s="777"/>
      <c r="I24" s="702" t="s">
        <v>269</v>
      </c>
      <c r="J24" s="435">
        <v>0.15</v>
      </c>
      <c r="K24" s="600" t="s">
        <v>251</v>
      </c>
      <c r="L24" s="600" t="s">
        <v>268</v>
      </c>
      <c r="M24" s="600" t="s">
        <v>73</v>
      </c>
      <c r="N24" s="602">
        <v>1</v>
      </c>
      <c r="O24" s="602"/>
      <c r="P24" s="602"/>
      <c r="Q24" s="602"/>
      <c r="R24" s="602"/>
      <c r="S24" s="602"/>
      <c r="T24" s="602"/>
      <c r="U24" s="602"/>
      <c r="V24" s="602"/>
      <c r="W24" s="602"/>
      <c r="X24" s="602"/>
      <c r="Y24" s="600"/>
      <c r="Z24" s="838"/>
    </row>
    <row r="25" spans="1:26" ht="52.15" customHeight="1" x14ac:dyDescent="0.25">
      <c r="A25" s="777"/>
      <c r="B25" s="777"/>
      <c r="C25" s="777"/>
      <c r="D25" s="777"/>
      <c r="E25" s="777"/>
      <c r="F25" s="777"/>
      <c r="G25" s="777"/>
      <c r="H25" s="777"/>
      <c r="I25" s="702" t="s">
        <v>270</v>
      </c>
      <c r="J25" s="435">
        <v>0.15</v>
      </c>
      <c r="K25" s="600" t="s">
        <v>251</v>
      </c>
      <c r="L25" s="600" t="s">
        <v>268</v>
      </c>
      <c r="M25" s="600" t="s">
        <v>73</v>
      </c>
      <c r="N25" s="602">
        <v>1</v>
      </c>
      <c r="O25" s="602"/>
      <c r="P25" s="602"/>
      <c r="Q25" s="602"/>
      <c r="R25" s="602"/>
      <c r="S25" s="602"/>
      <c r="T25" s="602"/>
      <c r="U25" s="602"/>
      <c r="V25" s="602"/>
      <c r="W25" s="602"/>
      <c r="X25" s="602"/>
      <c r="Y25" s="600"/>
      <c r="Z25" s="838"/>
    </row>
    <row r="26" spans="1:26" ht="52.15" customHeight="1" x14ac:dyDescent="0.25">
      <c r="A26" s="777"/>
      <c r="B26" s="777"/>
      <c r="C26" s="777"/>
      <c r="D26" s="777"/>
      <c r="E26" s="777"/>
      <c r="F26" s="777"/>
      <c r="G26" s="777"/>
      <c r="H26" s="777"/>
      <c r="I26" s="422" t="s">
        <v>271</v>
      </c>
      <c r="J26" s="435">
        <v>0.1</v>
      </c>
      <c r="K26" s="600" t="s">
        <v>251</v>
      </c>
      <c r="L26" s="600" t="s">
        <v>268</v>
      </c>
      <c r="M26" s="600" t="s">
        <v>73</v>
      </c>
      <c r="N26" s="602">
        <v>1</v>
      </c>
      <c r="O26" s="602" t="s">
        <v>0</v>
      </c>
      <c r="P26" s="602" t="s">
        <v>0</v>
      </c>
      <c r="Q26" s="602">
        <v>1</v>
      </c>
      <c r="R26" s="602" t="s">
        <v>0</v>
      </c>
      <c r="S26" s="602" t="s">
        <v>0</v>
      </c>
      <c r="T26" s="602">
        <v>1</v>
      </c>
      <c r="U26" s="602" t="s">
        <v>0</v>
      </c>
      <c r="V26" s="602" t="s">
        <v>0</v>
      </c>
      <c r="W26" s="602">
        <v>1</v>
      </c>
      <c r="X26" s="602" t="s">
        <v>0</v>
      </c>
      <c r="Y26" s="600" t="s">
        <v>0</v>
      </c>
      <c r="Z26" s="838"/>
    </row>
    <row r="27" spans="1:26" ht="52.15" customHeight="1" x14ac:dyDescent="0.25">
      <c r="A27" s="777"/>
      <c r="B27" s="777"/>
      <c r="C27" s="777"/>
      <c r="D27" s="777"/>
      <c r="E27" s="777"/>
      <c r="F27" s="777"/>
      <c r="G27" s="777"/>
      <c r="H27" s="777"/>
      <c r="I27" s="702" t="s">
        <v>272</v>
      </c>
      <c r="J27" s="435">
        <v>0.1</v>
      </c>
      <c r="K27" s="600" t="s">
        <v>251</v>
      </c>
      <c r="L27" s="600" t="s">
        <v>268</v>
      </c>
      <c r="M27" s="600" t="s">
        <v>73</v>
      </c>
      <c r="N27" s="602"/>
      <c r="O27" s="602">
        <v>1</v>
      </c>
      <c r="P27" s="602"/>
      <c r="Q27" s="602"/>
      <c r="R27" s="602">
        <v>1</v>
      </c>
      <c r="S27" s="602"/>
      <c r="T27" s="602"/>
      <c r="U27" s="602">
        <v>1</v>
      </c>
      <c r="V27" s="602"/>
      <c r="W27" s="602">
        <v>1</v>
      </c>
      <c r="X27" s="602"/>
      <c r="Y27" s="600"/>
      <c r="Z27" s="838"/>
    </row>
    <row r="28" spans="1:26" ht="52.15" customHeight="1" x14ac:dyDescent="0.25">
      <c r="A28" s="777"/>
      <c r="B28" s="777"/>
      <c r="C28" s="777"/>
      <c r="D28" s="777"/>
      <c r="E28" s="777"/>
      <c r="F28" s="777"/>
      <c r="G28" s="777"/>
      <c r="H28" s="777"/>
      <c r="I28" s="422" t="s">
        <v>273</v>
      </c>
      <c r="J28" s="435">
        <v>0.2</v>
      </c>
      <c r="K28" s="600" t="s">
        <v>65</v>
      </c>
      <c r="L28" s="600" t="s">
        <v>268</v>
      </c>
      <c r="M28" s="600" t="s">
        <v>73</v>
      </c>
      <c r="N28" s="602" t="s">
        <v>0</v>
      </c>
      <c r="O28" s="602">
        <v>2222</v>
      </c>
      <c r="P28" s="602" t="s">
        <v>0</v>
      </c>
      <c r="Q28" s="602" t="s">
        <v>0</v>
      </c>
      <c r="R28" s="602">
        <v>3333</v>
      </c>
      <c r="S28" s="602" t="s">
        <v>0</v>
      </c>
      <c r="T28" s="602" t="s">
        <v>0</v>
      </c>
      <c r="U28" s="602">
        <v>3333</v>
      </c>
      <c r="V28" s="602" t="s">
        <v>0</v>
      </c>
      <c r="W28" s="602">
        <v>1112</v>
      </c>
      <c r="X28" s="602" t="s">
        <v>0</v>
      </c>
      <c r="Y28" s="600" t="s">
        <v>0</v>
      </c>
      <c r="Z28" s="838"/>
    </row>
    <row r="29" spans="1:26" ht="52.15" customHeight="1" x14ac:dyDescent="0.25">
      <c r="A29" s="773"/>
      <c r="B29" s="773"/>
      <c r="C29" s="773"/>
      <c r="D29" s="773"/>
      <c r="E29" s="773"/>
      <c r="F29" s="773"/>
      <c r="G29" s="773"/>
      <c r="H29" s="773"/>
      <c r="I29" s="503" t="s">
        <v>274</v>
      </c>
      <c r="J29" s="440">
        <v>0.15</v>
      </c>
      <c r="K29" s="596" t="s">
        <v>67</v>
      </c>
      <c r="L29" s="596" t="s">
        <v>268</v>
      </c>
      <c r="M29" s="596" t="s">
        <v>73</v>
      </c>
      <c r="N29" s="604"/>
      <c r="O29" s="604"/>
      <c r="P29" s="604"/>
      <c r="Q29" s="604"/>
      <c r="R29" s="604"/>
      <c r="S29" s="604">
        <v>1</v>
      </c>
      <c r="T29" s="604"/>
      <c r="U29" s="604"/>
      <c r="V29" s="604"/>
      <c r="W29" s="604"/>
      <c r="X29" s="604">
        <v>1</v>
      </c>
      <c r="Y29" s="596"/>
      <c r="Z29" s="839"/>
    </row>
    <row r="30" spans="1:26" ht="52.15" customHeight="1" x14ac:dyDescent="0.25">
      <c r="A30" s="785" t="s">
        <v>78</v>
      </c>
      <c r="B30" s="785" t="s">
        <v>261</v>
      </c>
      <c r="C30" s="785" t="s">
        <v>275</v>
      </c>
      <c r="D30" s="785" t="s">
        <v>276</v>
      </c>
      <c r="E30" s="785" t="s">
        <v>277</v>
      </c>
      <c r="F30" s="785" t="s">
        <v>278</v>
      </c>
      <c r="G30" s="785">
        <v>700</v>
      </c>
      <c r="H30" s="785" t="s">
        <v>279</v>
      </c>
      <c r="I30" s="445" t="s">
        <v>280</v>
      </c>
      <c r="J30" s="438">
        <v>0.15</v>
      </c>
      <c r="K30" s="591" t="s">
        <v>49</v>
      </c>
      <c r="L30" s="591" t="s">
        <v>268</v>
      </c>
      <c r="M30" s="591" t="s">
        <v>221</v>
      </c>
      <c r="N30" s="591">
        <v>1</v>
      </c>
      <c r="O30" s="591" t="s">
        <v>0</v>
      </c>
      <c r="P30" s="591" t="s">
        <v>0</v>
      </c>
      <c r="Q30" s="591" t="s">
        <v>0</v>
      </c>
      <c r="R30" s="591" t="s">
        <v>0</v>
      </c>
      <c r="S30" s="591" t="s">
        <v>0</v>
      </c>
      <c r="T30" s="591" t="s">
        <v>0</v>
      </c>
      <c r="U30" s="591" t="s">
        <v>0</v>
      </c>
      <c r="V30" s="591" t="s">
        <v>0</v>
      </c>
      <c r="W30" s="591" t="s">
        <v>0</v>
      </c>
      <c r="X30" s="591" t="s">
        <v>0</v>
      </c>
      <c r="Y30" s="591" t="s">
        <v>0</v>
      </c>
      <c r="Z30" s="837" t="s">
        <v>87</v>
      </c>
    </row>
    <row r="31" spans="1:26" ht="52.15" customHeight="1" x14ac:dyDescent="0.25">
      <c r="A31" s="777"/>
      <c r="B31" s="777"/>
      <c r="C31" s="777"/>
      <c r="D31" s="777"/>
      <c r="E31" s="777"/>
      <c r="F31" s="777"/>
      <c r="G31" s="777"/>
      <c r="H31" s="777"/>
      <c r="I31" s="422" t="s">
        <v>281</v>
      </c>
      <c r="J31" s="435">
        <v>0.15</v>
      </c>
      <c r="K31" s="600" t="s">
        <v>49</v>
      </c>
      <c r="L31" s="591" t="s">
        <v>268</v>
      </c>
      <c r="M31" s="591" t="s">
        <v>221</v>
      </c>
      <c r="N31" s="600">
        <v>1</v>
      </c>
      <c r="O31" s="600"/>
      <c r="P31" s="600"/>
      <c r="Q31" s="600">
        <v>1</v>
      </c>
      <c r="R31" s="600"/>
      <c r="S31" s="600"/>
      <c r="T31" s="600">
        <v>1</v>
      </c>
      <c r="U31" s="600"/>
      <c r="V31" s="600"/>
      <c r="W31" s="600">
        <v>1</v>
      </c>
      <c r="X31" s="600"/>
      <c r="Y31" s="600"/>
      <c r="Z31" s="838"/>
    </row>
    <row r="32" spans="1:26" ht="52.15" customHeight="1" x14ac:dyDescent="0.25">
      <c r="A32" s="777"/>
      <c r="B32" s="777"/>
      <c r="C32" s="777"/>
      <c r="D32" s="777"/>
      <c r="E32" s="777"/>
      <c r="F32" s="777"/>
      <c r="G32" s="777"/>
      <c r="H32" s="777"/>
      <c r="I32" s="422" t="s">
        <v>282</v>
      </c>
      <c r="J32" s="435">
        <v>0.5</v>
      </c>
      <c r="K32" s="600" t="s">
        <v>125</v>
      </c>
      <c r="L32" s="591" t="s">
        <v>268</v>
      </c>
      <c r="M32" s="600" t="s">
        <v>73</v>
      </c>
      <c r="N32" s="600" t="s">
        <v>0</v>
      </c>
      <c r="O32" s="600">
        <v>100</v>
      </c>
      <c r="P32" s="600" t="s">
        <v>0</v>
      </c>
      <c r="Q32" s="600" t="s">
        <v>0</v>
      </c>
      <c r="R32" s="600">
        <v>300</v>
      </c>
      <c r="S32" s="600" t="s">
        <v>0</v>
      </c>
      <c r="T32" s="600" t="s">
        <v>0</v>
      </c>
      <c r="U32" s="600">
        <v>300</v>
      </c>
      <c r="V32" s="600" t="s">
        <v>0</v>
      </c>
      <c r="W32" s="600" t="s">
        <v>0</v>
      </c>
      <c r="X32" s="600"/>
      <c r="Y32" s="600" t="s">
        <v>0</v>
      </c>
      <c r="Z32" s="838"/>
    </row>
    <row r="33" spans="1:26" ht="52.15" customHeight="1" x14ac:dyDescent="0.25">
      <c r="A33" s="773"/>
      <c r="B33" s="773"/>
      <c r="C33" s="773"/>
      <c r="D33" s="773"/>
      <c r="E33" s="773"/>
      <c r="F33" s="773"/>
      <c r="G33" s="773"/>
      <c r="H33" s="773"/>
      <c r="I33" s="503" t="s">
        <v>283</v>
      </c>
      <c r="J33" s="440">
        <v>0.2</v>
      </c>
      <c r="K33" s="596" t="s">
        <v>67</v>
      </c>
      <c r="L33" s="592" t="s">
        <v>268</v>
      </c>
      <c r="M33" s="596" t="s">
        <v>284</v>
      </c>
      <c r="N33" s="596"/>
      <c r="O33" s="596"/>
      <c r="P33" s="596"/>
      <c r="Q33" s="596"/>
      <c r="R33" s="596"/>
      <c r="S33" s="596"/>
      <c r="T33" s="596"/>
      <c r="U33" s="596"/>
      <c r="V33" s="596"/>
      <c r="W33" s="596"/>
      <c r="X33" s="596"/>
      <c r="Y33" s="596">
        <v>1</v>
      </c>
      <c r="Z33" s="839"/>
    </row>
    <row r="34" spans="1:26" ht="52.15" customHeight="1" x14ac:dyDescent="0.25">
      <c r="A34" s="785" t="s">
        <v>78</v>
      </c>
      <c r="B34" s="785" t="s">
        <v>285</v>
      </c>
      <c r="C34" s="866" t="s">
        <v>286</v>
      </c>
      <c r="D34" s="780" t="s">
        <v>287</v>
      </c>
      <c r="E34" s="785" t="s">
        <v>288</v>
      </c>
      <c r="F34" s="785" t="s">
        <v>289</v>
      </c>
      <c r="G34" s="816">
        <v>11125</v>
      </c>
      <c r="H34" s="785" t="s">
        <v>238</v>
      </c>
      <c r="I34" s="442" t="s">
        <v>219</v>
      </c>
      <c r="J34" s="432">
        <v>0.15</v>
      </c>
      <c r="K34" s="591" t="s">
        <v>49</v>
      </c>
      <c r="L34" s="591" t="s">
        <v>220</v>
      </c>
      <c r="M34" s="591" t="s">
        <v>221</v>
      </c>
      <c r="N34" s="601">
        <v>1</v>
      </c>
      <c r="O34" s="601">
        <v>1</v>
      </c>
      <c r="P34" s="601">
        <v>1</v>
      </c>
      <c r="Q34" s="601">
        <v>1</v>
      </c>
      <c r="R34" s="601">
        <v>1</v>
      </c>
      <c r="S34" s="601">
        <v>1</v>
      </c>
      <c r="T34" s="601">
        <v>1</v>
      </c>
      <c r="U34" s="601">
        <v>1</v>
      </c>
      <c r="V34" s="601">
        <v>1</v>
      </c>
      <c r="W34" s="601">
        <v>1</v>
      </c>
      <c r="X34" s="601">
        <v>1</v>
      </c>
      <c r="Y34" s="461">
        <v>1</v>
      </c>
      <c r="Z34" s="834" t="s">
        <v>290</v>
      </c>
    </row>
    <row r="35" spans="1:26" ht="52.15" customHeight="1" x14ac:dyDescent="0.25">
      <c r="A35" s="785"/>
      <c r="B35" s="785"/>
      <c r="C35" s="866"/>
      <c r="D35" s="780"/>
      <c r="E35" s="785"/>
      <c r="F35" s="785"/>
      <c r="G35" s="816"/>
      <c r="H35" s="777"/>
      <c r="I35" s="434" t="s">
        <v>223</v>
      </c>
      <c r="J35" s="423">
        <v>0.15</v>
      </c>
      <c r="K35" s="600" t="s">
        <v>49</v>
      </c>
      <c r="L35" s="595" t="s">
        <v>220</v>
      </c>
      <c r="M35" s="600" t="s">
        <v>221</v>
      </c>
      <c r="N35" s="602">
        <v>1</v>
      </c>
      <c r="O35" s="602">
        <v>1</v>
      </c>
      <c r="P35" s="602">
        <v>1</v>
      </c>
      <c r="Q35" s="602">
        <v>1</v>
      </c>
      <c r="R35" s="602">
        <v>1</v>
      </c>
      <c r="S35" s="602">
        <v>1</v>
      </c>
      <c r="T35" s="602">
        <v>1</v>
      </c>
      <c r="U35" s="602">
        <v>1</v>
      </c>
      <c r="V35" s="602">
        <v>1</v>
      </c>
      <c r="W35" s="602">
        <v>1</v>
      </c>
      <c r="X35" s="602">
        <v>1</v>
      </c>
      <c r="Y35" s="421">
        <v>1</v>
      </c>
      <c r="Z35" s="835"/>
    </row>
    <row r="36" spans="1:26" ht="52.15" customHeight="1" x14ac:dyDescent="0.25">
      <c r="A36" s="785"/>
      <c r="B36" s="785"/>
      <c r="C36" s="866"/>
      <c r="D36" s="780"/>
      <c r="E36" s="785"/>
      <c r="F36" s="785"/>
      <c r="G36" s="816"/>
      <c r="H36" s="777"/>
      <c r="I36" s="434" t="s">
        <v>224</v>
      </c>
      <c r="J36" s="423">
        <v>0.2</v>
      </c>
      <c r="K36" s="591" t="s">
        <v>49</v>
      </c>
      <c r="L36" s="600" t="s">
        <v>220</v>
      </c>
      <c r="M36" s="617" t="s">
        <v>221</v>
      </c>
      <c r="N36" s="603">
        <v>1</v>
      </c>
      <c r="O36" s="603">
        <v>1</v>
      </c>
      <c r="P36" s="603">
        <v>1</v>
      </c>
      <c r="Q36" s="603">
        <v>1</v>
      </c>
      <c r="R36" s="603">
        <v>1</v>
      </c>
      <c r="S36" s="603">
        <v>1</v>
      </c>
      <c r="T36" s="603">
        <v>1</v>
      </c>
      <c r="U36" s="603">
        <v>1</v>
      </c>
      <c r="V36" s="603">
        <v>1</v>
      </c>
      <c r="W36" s="603">
        <v>1</v>
      </c>
      <c r="X36" s="603">
        <v>1</v>
      </c>
      <c r="Y36" s="460">
        <v>1</v>
      </c>
      <c r="Z36" s="835"/>
    </row>
    <row r="37" spans="1:26" ht="52.15" customHeight="1" x14ac:dyDescent="0.25">
      <c r="A37" s="785"/>
      <c r="B37" s="785"/>
      <c r="C37" s="866"/>
      <c r="D37" s="780"/>
      <c r="E37" s="785"/>
      <c r="F37" s="785"/>
      <c r="G37" s="816"/>
      <c r="H37" s="777"/>
      <c r="I37" s="434" t="s">
        <v>225</v>
      </c>
      <c r="J37" s="423">
        <v>0.1</v>
      </c>
      <c r="K37" s="591" t="s">
        <v>49</v>
      </c>
      <c r="L37" s="600" t="s">
        <v>220</v>
      </c>
      <c r="M37" s="420" t="s">
        <v>240</v>
      </c>
      <c r="N37" s="603">
        <v>1</v>
      </c>
      <c r="O37" s="603">
        <v>1</v>
      </c>
      <c r="P37" s="603">
        <v>1</v>
      </c>
      <c r="Q37" s="603">
        <v>1</v>
      </c>
      <c r="R37" s="603">
        <v>1</v>
      </c>
      <c r="S37" s="603">
        <v>1</v>
      </c>
      <c r="T37" s="603">
        <v>1</v>
      </c>
      <c r="U37" s="603">
        <v>1</v>
      </c>
      <c r="V37" s="603">
        <v>1</v>
      </c>
      <c r="W37" s="603">
        <v>1</v>
      </c>
      <c r="X37" s="603">
        <v>1</v>
      </c>
      <c r="Y37" s="460">
        <v>1</v>
      </c>
      <c r="Z37" s="835"/>
    </row>
    <row r="38" spans="1:26" ht="52.15" customHeight="1" x14ac:dyDescent="0.25">
      <c r="A38" s="785"/>
      <c r="B38" s="785"/>
      <c r="C38" s="866"/>
      <c r="D38" s="780"/>
      <c r="E38" s="785"/>
      <c r="F38" s="785"/>
      <c r="G38" s="816"/>
      <c r="H38" s="777"/>
      <c r="I38" s="434" t="s">
        <v>241</v>
      </c>
      <c r="J38" s="423">
        <v>0.15</v>
      </c>
      <c r="K38" s="591" t="s">
        <v>49</v>
      </c>
      <c r="L38" s="600" t="s">
        <v>220</v>
      </c>
      <c r="M38" s="420"/>
      <c r="N38" s="603">
        <v>1</v>
      </c>
      <c r="O38" s="603">
        <v>1</v>
      </c>
      <c r="P38" s="603">
        <v>1</v>
      </c>
      <c r="Q38" s="603">
        <v>1</v>
      </c>
      <c r="R38" s="603">
        <v>1</v>
      </c>
      <c r="S38" s="603">
        <v>1</v>
      </c>
      <c r="T38" s="603">
        <v>1</v>
      </c>
      <c r="U38" s="603">
        <v>1</v>
      </c>
      <c r="V38" s="603">
        <v>1</v>
      </c>
      <c r="W38" s="603">
        <v>1</v>
      </c>
      <c r="X38" s="603">
        <v>1</v>
      </c>
      <c r="Y38" s="460">
        <v>1</v>
      </c>
      <c r="Z38" s="835"/>
    </row>
    <row r="39" spans="1:26" ht="52.15" customHeight="1" x14ac:dyDescent="0.25">
      <c r="A39" s="779"/>
      <c r="B39" s="779"/>
      <c r="C39" s="867"/>
      <c r="D39" s="782"/>
      <c r="E39" s="779"/>
      <c r="F39" s="779"/>
      <c r="G39" s="825"/>
      <c r="H39" s="773"/>
      <c r="I39" s="443" t="s">
        <v>242</v>
      </c>
      <c r="J39" s="428">
        <v>0.25</v>
      </c>
      <c r="K39" s="596" t="s">
        <v>65</v>
      </c>
      <c r="L39" s="615" t="s">
        <v>220</v>
      </c>
      <c r="M39" s="596" t="s">
        <v>243</v>
      </c>
      <c r="N39" s="444">
        <v>11125</v>
      </c>
      <c r="O39" s="444">
        <v>11125</v>
      </c>
      <c r="P39" s="444">
        <v>11125</v>
      </c>
      <c r="Q39" s="444">
        <v>11125</v>
      </c>
      <c r="R39" s="444">
        <v>11125</v>
      </c>
      <c r="S39" s="444">
        <v>11125</v>
      </c>
      <c r="T39" s="444">
        <v>11125</v>
      </c>
      <c r="U39" s="444">
        <v>11125</v>
      </c>
      <c r="V39" s="444">
        <v>11125</v>
      </c>
      <c r="W39" s="444">
        <v>11125</v>
      </c>
      <c r="X39" s="444">
        <v>11125</v>
      </c>
      <c r="Y39" s="444">
        <v>11125</v>
      </c>
      <c r="Z39" s="836"/>
    </row>
    <row r="40" spans="1:26" ht="52.15" customHeight="1" x14ac:dyDescent="0.25">
      <c r="A40" s="785" t="s">
        <v>78</v>
      </c>
      <c r="B40" s="785" t="s">
        <v>261</v>
      </c>
      <c r="C40" s="785" t="s">
        <v>291</v>
      </c>
      <c r="D40" s="785" t="s">
        <v>292</v>
      </c>
      <c r="E40" s="806" t="s">
        <v>293</v>
      </c>
      <c r="F40" s="785" t="s">
        <v>294</v>
      </c>
      <c r="G40" s="856">
        <v>4170</v>
      </c>
      <c r="H40" s="785" t="s">
        <v>295</v>
      </c>
      <c r="I40" s="445" t="s">
        <v>296</v>
      </c>
      <c r="J40" s="438">
        <v>0.1</v>
      </c>
      <c r="K40" s="591" t="s">
        <v>251</v>
      </c>
      <c r="L40" s="591" t="s">
        <v>268</v>
      </c>
      <c r="M40" s="591" t="s">
        <v>297</v>
      </c>
      <c r="N40" s="591" t="s">
        <v>0</v>
      </c>
      <c r="O40" s="591" t="s">
        <v>0</v>
      </c>
      <c r="P40" s="591" t="s">
        <v>0</v>
      </c>
      <c r="Q40" s="591">
        <v>1</v>
      </c>
      <c r="R40" s="591" t="s">
        <v>0</v>
      </c>
      <c r="S40" s="591" t="s">
        <v>0</v>
      </c>
      <c r="T40" s="591">
        <v>1</v>
      </c>
      <c r="U40" s="591" t="s">
        <v>0</v>
      </c>
      <c r="V40" s="591" t="s">
        <v>0</v>
      </c>
      <c r="W40" s="591" t="s">
        <v>0</v>
      </c>
      <c r="X40" s="591" t="s">
        <v>0</v>
      </c>
      <c r="Y40" s="614" t="s">
        <v>0</v>
      </c>
      <c r="Z40" s="834" t="s">
        <v>298</v>
      </c>
    </row>
    <row r="41" spans="1:26" ht="52.15" customHeight="1" x14ac:dyDescent="0.25">
      <c r="A41" s="785"/>
      <c r="B41" s="785"/>
      <c r="C41" s="785"/>
      <c r="D41" s="785"/>
      <c r="E41" s="806"/>
      <c r="F41" s="785"/>
      <c r="G41" s="856"/>
      <c r="H41" s="785"/>
      <c r="I41" s="422" t="s">
        <v>299</v>
      </c>
      <c r="J41" s="435">
        <v>0.4</v>
      </c>
      <c r="K41" s="600" t="s">
        <v>49</v>
      </c>
      <c r="L41" s="591" t="s">
        <v>268</v>
      </c>
      <c r="M41" s="600" t="s">
        <v>300</v>
      </c>
      <c r="N41" s="600" t="s">
        <v>0</v>
      </c>
      <c r="O41" s="600" t="s">
        <v>0</v>
      </c>
      <c r="P41" s="606">
        <v>4170</v>
      </c>
      <c r="Q41" s="606" t="s">
        <v>0</v>
      </c>
      <c r="R41" s="606"/>
      <c r="S41" s="606">
        <v>4170</v>
      </c>
      <c r="T41" s="606"/>
      <c r="U41" s="606"/>
      <c r="V41" s="606">
        <v>4170</v>
      </c>
      <c r="W41" s="600" t="s">
        <v>0</v>
      </c>
      <c r="X41" s="600" t="s">
        <v>0</v>
      </c>
      <c r="Y41" s="605" t="s">
        <v>0</v>
      </c>
      <c r="Z41" s="835"/>
    </row>
    <row r="42" spans="1:26" ht="52.15" customHeight="1" x14ac:dyDescent="0.25">
      <c r="A42" s="785"/>
      <c r="B42" s="785"/>
      <c r="C42" s="785"/>
      <c r="D42" s="785"/>
      <c r="E42" s="806"/>
      <c r="F42" s="785"/>
      <c r="G42" s="856"/>
      <c r="H42" s="785"/>
      <c r="I42" s="422" t="s">
        <v>301</v>
      </c>
      <c r="J42" s="435">
        <v>0.2</v>
      </c>
      <c r="K42" s="600" t="s">
        <v>251</v>
      </c>
      <c r="L42" s="591" t="s">
        <v>268</v>
      </c>
      <c r="M42" s="600" t="s">
        <v>73</v>
      </c>
      <c r="N42" s="600"/>
      <c r="O42" s="600"/>
      <c r="P42" s="606">
        <v>1</v>
      </c>
      <c r="Q42" s="606"/>
      <c r="R42" s="606"/>
      <c r="S42" s="606">
        <v>1</v>
      </c>
      <c r="T42" s="606"/>
      <c r="U42" s="606"/>
      <c r="V42" s="606">
        <v>1</v>
      </c>
      <c r="W42" s="600"/>
      <c r="X42" s="600"/>
      <c r="Y42" s="605"/>
      <c r="Z42" s="835"/>
    </row>
    <row r="43" spans="1:26" ht="52.15" customHeight="1" x14ac:dyDescent="0.25">
      <c r="A43" s="785"/>
      <c r="B43" s="785"/>
      <c r="C43" s="785"/>
      <c r="D43" s="785"/>
      <c r="E43" s="806"/>
      <c r="F43" s="785"/>
      <c r="G43" s="856"/>
      <c r="H43" s="785"/>
      <c r="I43" s="422" t="s">
        <v>302</v>
      </c>
      <c r="J43" s="435">
        <v>0.2</v>
      </c>
      <c r="K43" s="600" t="s">
        <v>125</v>
      </c>
      <c r="L43" s="591" t="s">
        <v>268</v>
      </c>
      <c r="M43" s="600" t="s">
        <v>73</v>
      </c>
      <c r="N43" s="600"/>
      <c r="O43" s="600"/>
      <c r="P43" s="600"/>
      <c r="Q43" s="600"/>
      <c r="R43" s="600"/>
      <c r="S43" s="600"/>
      <c r="T43" s="600"/>
      <c r="U43" s="600"/>
      <c r="V43" s="600"/>
      <c r="W43" s="600"/>
      <c r="X43" s="600"/>
      <c r="Y43" s="610">
        <v>4170</v>
      </c>
      <c r="Z43" s="835"/>
    </row>
    <row r="44" spans="1:26" ht="52.15" customHeight="1" x14ac:dyDescent="0.25">
      <c r="A44" s="779"/>
      <c r="B44" s="779"/>
      <c r="C44" s="779"/>
      <c r="D44" s="779"/>
      <c r="E44" s="808"/>
      <c r="F44" s="779"/>
      <c r="G44" s="864"/>
      <c r="H44" s="779"/>
      <c r="I44" s="446" t="s">
        <v>303</v>
      </c>
      <c r="J44" s="440">
        <v>0.1</v>
      </c>
      <c r="K44" s="596" t="s">
        <v>67</v>
      </c>
      <c r="L44" s="592" t="s">
        <v>268</v>
      </c>
      <c r="M44" s="596" t="s">
        <v>73</v>
      </c>
      <c r="N44" s="596"/>
      <c r="O44" s="596"/>
      <c r="P44" s="596"/>
      <c r="Q44" s="596" t="s">
        <v>0</v>
      </c>
      <c r="R44" s="596" t="s">
        <v>0</v>
      </c>
      <c r="S44" s="596">
        <v>1</v>
      </c>
      <c r="T44" s="596" t="s">
        <v>0</v>
      </c>
      <c r="U44" s="596" t="s">
        <v>0</v>
      </c>
      <c r="V44" s="596"/>
      <c r="W44" s="596" t="s">
        <v>0</v>
      </c>
      <c r="X44" s="596">
        <v>1</v>
      </c>
      <c r="Y44" s="618" t="s">
        <v>0</v>
      </c>
      <c r="Z44" s="836"/>
    </row>
    <row r="45" spans="1:26" ht="52.15" customHeight="1" x14ac:dyDescent="0.25">
      <c r="A45" s="771" t="s">
        <v>78</v>
      </c>
      <c r="B45" s="771" t="s">
        <v>304</v>
      </c>
      <c r="C45" s="771" t="s">
        <v>305</v>
      </c>
      <c r="D45" s="771" t="s">
        <v>306</v>
      </c>
      <c r="E45" s="771" t="s">
        <v>307</v>
      </c>
      <c r="F45" s="771" t="s">
        <v>308</v>
      </c>
      <c r="G45" s="771">
        <v>1650</v>
      </c>
      <c r="H45" s="774" t="s">
        <v>309</v>
      </c>
      <c r="I45" s="441" t="s">
        <v>310</v>
      </c>
      <c r="J45" s="438">
        <v>0.1</v>
      </c>
      <c r="K45" s="591" t="s">
        <v>49</v>
      </c>
      <c r="L45" s="840" t="s">
        <v>311</v>
      </c>
      <c r="M45" s="591" t="s">
        <v>312</v>
      </c>
      <c r="N45" s="591">
        <v>1</v>
      </c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614"/>
      <c r="Z45" s="834" t="s">
        <v>87</v>
      </c>
    </row>
    <row r="46" spans="1:26" ht="52.15" customHeight="1" x14ac:dyDescent="0.25">
      <c r="A46" s="783"/>
      <c r="B46" s="783"/>
      <c r="C46" s="783"/>
      <c r="D46" s="783"/>
      <c r="E46" s="783"/>
      <c r="F46" s="783"/>
      <c r="G46" s="783"/>
      <c r="H46" s="872"/>
      <c r="I46" s="422" t="s">
        <v>313</v>
      </c>
      <c r="J46" s="447">
        <v>0.2</v>
      </c>
      <c r="K46" s="591" t="s">
        <v>49</v>
      </c>
      <c r="L46" s="840"/>
      <c r="M46" s="591" t="s">
        <v>314</v>
      </c>
      <c r="N46" s="591">
        <v>1</v>
      </c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614"/>
      <c r="Z46" s="835"/>
    </row>
    <row r="47" spans="1:26" ht="52.15" customHeight="1" x14ac:dyDescent="0.25">
      <c r="A47" s="783"/>
      <c r="B47" s="783"/>
      <c r="C47" s="783"/>
      <c r="D47" s="783"/>
      <c r="E47" s="783"/>
      <c r="F47" s="783"/>
      <c r="G47" s="783"/>
      <c r="H47" s="872"/>
      <c r="I47" s="422" t="s">
        <v>315</v>
      </c>
      <c r="J47" s="447">
        <v>0.15</v>
      </c>
      <c r="K47" s="591" t="s">
        <v>49</v>
      </c>
      <c r="L47" s="840"/>
      <c r="M47" s="590" t="s">
        <v>316</v>
      </c>
      <c r="N47" s="590"/>
      <c r="O47" s="590">
        <v>1</v>
      </c>
      <c r="P47" s="590"/>
      <c r="Q47" s="590"/>
      <c r="R47" s="590">
        <v>1</v>
      </c>
      <c r="S47" s="590"/>
      <c r="T47" s="590"/>
      <c r="U47" s="590">
        <v>1</v>
      </c>
      <c r="V47" s="590"/>
      <c r="W47" s="590"/>
      <c r="X47" s="590">
        <v>1</v>
      </c>
      <c r="Y47" s="616"/>
      <c r="Z47" s="835"/>
    </row>
    <row r="48" spans="1:26" ht="52.15" customHeight="1" x14ac:dyDescent="0.25">
      <c r="A48" s="783"/>
      <c r="B48" s="783"/>
      <c r="C48" s="783"/>
      <c r="D48" s="783"/>
      <c r="E48" s="783"/>
      <c r="F48" s="783"/>
      <c r="G48" s="783"/>
      <c r="H48" s="872"/>
      <c r="I48" s="422" t="s">
        <v>317</v>
      </c>
      <c r="J48" s="447">
        <v>0.1</v>
      </c>
      <c r="K48" s="600" t="s">
        <v>49</v>
      </c>
      <c r="L48" s="871"/>
      <c r="M48" s="600" t="s">
        <v>318</v>
      </c>
      <c r="N48" s="600" t="s">
        <v>0</v>
      </c>
      <c r="O48" s="600">
        <v>300</v>
      </c>
      <c r="P48" s="600" t="s">
        <v>0</v>
      </c>
      <c r="Q48" s="600" t="s">
        <v>0</v>
      </c>
      <c r="R48" s="600">
        <v>450</v>
      </c>
      <c r="S48" s="600" t="s">
        <v>0</v>
      </c>
      <c r="T48" s="600" t="s">
        <v>0</v>
      </c>
      <c r="U48" s="600">
        <v>450</v>
      </c>
      <c r="V48" s="600" t="s">
        <v>0</v>
      </c>
      <c r="W48" s="600" t="s">
        <v>0</v>
      </c>
      <c r="X48" s="600">
        <v>450</v>
      </c>
      <c r="Y48" s="600" t="s">
        <v>0</v>
      </c>
      <c r="Z48" s="835"/>
    </row>
    <row r="49" spans="1:26" ht="52.15" customHeight="1" x14ac:dyDescent="0.25">
      <c r="A49" s="783"/>
      <c r="B49" s="783"/>
      <c r="C49" s="783"/>
      <c r="D49" s="783"/>
      <c r="E49" s="783"/>
      <c r="F49" s="783"/>
      <c r="G49" s="783"/>
      <c r="H49" s="872"/>
      <c r="I49" s="422" t="s">
        <v>319</v>
      </c>
      <c r="J49" s="447">
        <v>0.35</v>
      </c>
      <c r="K49" s="600" t="s">
        <v>65</v>
      </c>
      <c r="L49" s="871"/>
      <c r="M49" s="600" t="s">
        <v>320</v>
      </c>
      <c r="N49" s="600" t="s">
        <v>0</v>
      </c>
      <c r="O49" s="600" t="s">
        <v>0</v>
      </c>
      <c r="P49" s="600">
        <v>300</v>
      </c>
      <c r="Q49" s="600" t="s">
        <v>0</v>
      </c>
      <c r="R49" s="600" t="s">
        <v>0</v>
      </c>
      <c r="S49" s="600">
        <v>450</v>
      </c>
      <c r="T49" s="600" t="s">
        <v>0</v>
      </c>
      <c r="U49" s="600" t="s">
        <v>0</v>
      </c>
      <c r="V49" s="600">
        <v>450</v>
      </c>
      <c r="W49" s="600" t="s">
        <v>0</v>
      </c>
      <c r="X49" s="600"/>
      <c r="Y49" s="600">
        <v>450</v>
      </c>
      <c r="Z49" s="835"/>
    </row>
    <row r="50" spans="1:26" ht="52.15" customHeight="1" x14ac:dyDescent="0.25">
      <c r="A50" s="803"/>
      <c r="B50" s="803"/>
      <c r="C50" s="803"/>
      <c r="D50" s="803"/>
      <c r="E50" s="803"/>
      <c r="F50" s="803"/>
      <c r="G50" s="803"/>
      <c r="H50" s="873"/>
      <c r="I50" s="453" t="s">
        <v>321</v>
      </c>
      <c r="J50" s="437">
        <v>0.1</v>
      </c>
      <c r="K50" s="592" t="s">
        <v>67</v>
      </c>
      <c r="L50" s="841"/>
      <c r="M50" s="592" t="s">
        <v>320</v>
      </c>
      <c r="N50" s="592"/>
      <c r="O50" s="592"/>
      <c r="P50" s="592">
        <v>1</v>
      </c>
      <c r="Q50" s="592"/>
      <c r="R50" s="592"/>
      <c r="S50" s="592">
        <v>1</v>
      </c>
      <c r="T50" s="592"/>
      <c r="U50" s="592"/>
      <c r="V50" s="592">
        <v>1</v>
      </c>
      <c r="W50" s="592"/>
      <c r="X50" s="592"/>
      <c r="Y50" s="615">
        <v>1</v>
      </c>
      <c r="Z50" s="836"/>
    </row>
    <row r="51" spans="1:26" ht="52.15" customHeight="1" x14ac:dyDescent="0.25">
      <c r="A51" s="785" t="s">
        <v>78</v>
      </c>
      <c r="B51" s="771" t="s">
        <v>322</v>
      </c>
      <c r="C51" s="785" t="s">
        <v>323</v>
      </c>
      <c r="D51" s="865" t="s">
        <v>324</v>
      </c>
      <c r="E51" s="785" t="s">
        <v>325</v>
      </c>
      <c r="F51" s="785" t="s">
        <v>326</v>
      </c>
      <c r="G51" s="856">
        <v>2520</v>
      </c>
      <c r="H51" s="785" t="s">
        <v>327</v>
      </c>
      <c r="I51" s="441" t="s">
        <v>328</v>
      </c>
      <c r="J51" s="472">
        <v>0.1</v>
      </c>
      <c r="K51" s="590" t="s">
        <v>49</v>
      </c>
      <c r="L51" s="591" t="s">
        <v>329</v>
      </c>
      <c r="M51" s="591" t="s">
        <v>330</v>
      </c>
      <c r="N51" s="591">
        <v>1</v>
      </c>
      <c r="O51" s="591"/>
      <c r="P51" s="591" t="s">
        <v>0</v>
      </c>
      <c r="Q51" s="591" t="s">
        <v>0</v>
      </c>
      <c r="R51" s="591" t="s">
        <v>0</v>
      </c>
      <c r="S51" s="591" t="s">
        <v>0</v>
      </c>
      <c r="T51" s="591" t="s">
        <v>0</v>
      </c>
      <c r="U51" s="591" t="s">
        <v>0</v>
      </c>
      <c r="V51" s="591" t="s">
        <v>0</v>
      </c>
      <c r="W51" s="591" t="s">
        <v>0</v>
      </c>
      <c r="X51" s="591" t="s">
        <v>0</v>
      </c>
      <c r="Y51" s="614" t="s">
        <v>0</v>
      </c>
      <c r="Z51" s="834" t="s">
        <v>87</v>
      </c>
    </row>
    <row r="52" spans="1:26" ht="52.15" customHeight="1" x14ac:dyDescent="0.25">
      <c r="A52" s="785"/>
      <c r="B52" s="783"/>
      <c r="C52" s="785"/>
      <c r="D52" s="865"/>
      <c r="E52" s="785"/>
      <c r="F52" s="785"/>
      <c r="G52" s="856"/>
      <c r="H52" s="785"/>
      <c r="I52" s="422" t="s">
        <v>331</v>
      </c>
      <c r="J52" s="447">
        <v>0.05</v>
      </c>
      <c r="K52" s="600" t="s">
        <v>49</v>
      </c>
      <c r="L52" s="420" t="s">
        <v>329</v>
      </c>
      <c r="M52" s="596" t="s">
        <v>73</v>
      </c>
      <c r="N52" s="590">
        <v>1</v>
      </c>
      <c r="O52" s="590" t="s">
        <v>0</v>
      </c>
      <c r="P52" s="590" t="s">
        <v>0</v>
      </c>
      <c r="Q52" s="590">
        <v>1</v>
      </c>
      <c r="R52" s="590" t="s">
        <v>0</v>
      </c>
      <c r="S52" s="590" t="s">
        <v>0</v>
      </c>
      <c r="T52" s="590">
        <v>1</v>
      </c>
      <c r="U52" s="590" t="s">
        <v>0</v>
      </c>
      <c r="V52" s="590" t="s">
        <v>0</v>
      </c>
      <c r="W52" s="590">
        <v>1</v>
      </c>
      <c r="X52" s="590" t="s">
        <v>0</v>
      </c>
      <c r="Y52" s="616" t="s">
        <v>0</v>
      </c>
      <c r="Z52" s="835"/>
    </row>
    <row r="53" spans="1:26" ht="52.15" customHeight="1" x14ac:dyDescent="0.25">
      <c r="A53" s="785"/>
      <c r="B53" s="783"/>
      <c r="C53" s="785"/>
      <c r="D53" s="865"/>
      <c r="E53" s="785"/>
      <c r="F53" s="785"/>
      <c r="G53" s="856"/>
      <c r="H53" s="785"/>
      <c r="I53" s="439" t="s">
        <v>332</v>
      </c>
      <c r="J53" s="435">
        <v>0.05</v>
      </c>
      <c r="K53" s="600" t="s">
        <v>49</v>
      </c>
      <c r="L53" s="420" t="s">
        <v>329</v>
      </c>
      <c r="M53" s="596" t="s">
        <v>73</v>
      </c>
      <c r="N53" s="449"/>
      <c r="O53" s="449">
        <v>1</v>
      </c>
      <c r="P53" s="449"/>
      <c r="Q53" s="449"/>
      <c r="R53" s="449">
        <v>1</v>
      </c>
      <c r="S53" s="449"/>
      <c r="T53" s="449"/>
      <c r="U53" s="449">
        <v>1</v>
      </c>
      <c r="V53" s="449"/>
      <c r="W53" s="449"/>
      <c r="X53" s="449">
        <v>1</v>
      </c>
      <c r="Y53" s="462"/>
      <c r="Z53" s="835"/>
    </row>
    <row r="54" spans="1:26" ht="52.15" customHeight="1" x14ac:dyDescent="0.25">
      <c r="A54" s="785"/>
      <c r="B54" s="783"/>
      <c r="C54" s="785"/>
      <c r="D54" s="865"/>
      <c r="E54" s="785"/>
      <c r="F54" s="785"/>
      <c r="G54" s="856"/>
      <c r="H54" s="785"/>
      <c r="I54" s="445" t="s">
        <v>333</v>
      </c>
      <c r="J54" s="438">
        <v>0.2</v>
      </c>
      <c r="K54" s="591" t="s">
        <v>49</v>
      </c>
      <c r="L54" s="600" t="s">
        <v>329</v>
      </c>
      <c r="M54" s="596" t="s">
        <v>73</v>
      </c>
      <c r="N54" s="600" t="s">
        <v>0</v>
      </c>
      <c r="O54" s="600">
        <v>20</v>
      </c>
      <c r="P54" s="600" t="s">
        <v>0</v>
      </c>
      <c r="Q54" s="600" t="s">
        <v>0</v>
      </c>
      <c r="R54" s="600">
        <v>20</v>
      </c>
      <c r="S54" s="600" t="s">
        <v>0</v>
      </c>
      <c r="T54" s="600" t="s">
        <v>0</v>
      </c>
      <c r="U54" s="600">
        <v>20</v>
      </c>
      <c r="V54" s="600" t="s">
        <v>0</v>
      </c>
      <c r="W54" s="600" t="s">
        <v>0</v>
      </c>
      <c r="X54" s="600">
        <v>20</v>
      </c>
      <c r="Y54" s="605" t="s">
        <v>0</v>
      </c>
      <c r="Z54" s="835"/>
    </row>
    <row r="55" spans="1:26" ht="52.15" customHeight="1" x14ac:dyDescent="0.25">
      <c r="A55" s="785"/>
      <c r="B55" s="783"/>
      <c r="C55" s="785"/>
      <c r="D55" s="865"/>
      <c r="E55" s="785"/>
      <c r="F55" s="785"/>
      <c r="G55" s="856"/>
      <c r="H55" s="785"/>
      <c r="I55" s="445" t="s">
        <v>334</v>
      </c>
      <c r="J55" s="438">
        <v>0.2</v>
      </c>
      <c r="K55" s="591" t="s">
        <v>49</v>
      </c>
      <c r="L55" s="600" t="s">
        <v>329</v>
      </c>
      <c r="M55" s="596" t="s">
        <v>136</v>
      </c>
      <c r="N55" s="600"/>
      <c r="O55" s="600">
        <v>1</v>
      </c>
      <c r="P55" s="600"/>
      <c r="Q55" s="600"/>
      <c r="R55" s="600">
        <v>1</v>
      </c>
      <c r="S55" s="600"/>
      <c r="T55" s="600"/>
      <c r="U55" s="600">
        <v>1</v>
      </c>
      <c r="V55" s="600"/>
      <c r="W55" s="600"/>
      <c r="X55" s="600">
        <v>1</v>
      </c>
      <c r="Y55" s="605"/>
      <c r="Z55" s="835"/>
    </row>
    <row r="56" spans="1:26" ht="52.15" customHeight="1" x14ac:dyDescent="0.25">
      <c r="A56" s="785"/>
      <c r="B56" s="783"/>
      <c r="C56" s="785"/>
      <c r="D56" s="865"/>
      <c r="E56" s="785"/>
      <c r="F56" s="785"/>
      <c r="G56" s="856"/>
      <c r="H56" s="785"/>
      <c r="I56" s="422" t="s">
        <v>335</v>
      </c>
      <c r="J56" s="435">
        <v>0.25</v>
      </c>
      <c r="K56" s="600" t="s">
        <v>65</v>
      </c>
      <c r="L56" s="600" t="s">
        <v>329</v>
      </c>
      <c r="M56" s="596" t="s">
        <v>73</v>
      </c>
      <c r="N56" s="600" t="s">
        <v>0</v>
      </c>
      <c r="O56" s="600" t="s">
        <v>0</v>
      </c>
      <c r="P56" s="600">
        <v>630</v>
      </c>
      <c r="Q56" s="600" t="s">
        <v>0</v>
      </c>
      <c r="R56" s="600" t="s">
        <v>0</v>
      </c>
      <c r="S56" s="600">
        <v>795</v>
      </c>
      <c r="T56" s="600" t="s">
        <v>0</v>
      </c>
      <c r="U56" s="600" t="s">
        <v>0</v>
      </c>
      <c r="V56" s="600">
        <v>795</v>
      </c>
      <c r="W56" s="600" t="s">
        <v>0</v>
      </c>
      <c r="X56" s="600" t="s">
        <v>0</v>
      </c>
      <c r="Y56" s="605">
        <v>300</v>
      </c>
      <c r="Z56" s="835"/>
    </row>
    <row r="57" spans="1:26" ht="52.15" customHeight="1" x14ac:dyDescent="0.25">
      <c r="A57" s="785"/>
      <c r="B57" s="783"/>
      <c r="C57" s="785"/>
      <c r="D57" s="865"/>
      <c r="E57" s="785"/>
      <c r="F57" s="785"/>
      <c r="G57" s="856"/>
      <c r="H57" s="785"/>
      <c r="I57" s="422" t="s">
        <v>336</v>
      </c>
      <c r="J57" s="435">
        <v>0.05</v>
      </c>
      <c r="K57" s="600" t="s">
        <v>67</v>
      </c>
      <c r="L57" s="600" t="s">
        <v>329</v>
      </c>
      <c r="M57" s="605" t="s">
        <v>213</v>
      </c>
      <c r="N57" s="600" t="s">
        <v>0</v>
      </c>
      <c r="O57" s="600" t="s">
        <v>0</v>
      </c>
      <c r="P57" s="600"/>
      <c r="Q57" s="600" t="s">
        <v>0</v>
      </c>
      <c r="R57" s="600" t="s">
        <v>0</v>
      </c>
      <c r="S57" s="600" t="s">
        <v>0</v>
      </c>
      <c r="T57" s="600" t="s">
        <v>0</v>
      </c>
      <c r="U57" s="600">
        <v>1</v>
      </c>
      <c r="V57" s="600" t="s">
        <v>0</v>
      </c>
      <c r="W57" s="600" t="s">
        <v>0</v>
      </c>
      <c r="X57" s="600" t="s">
        <v>0</v>
      </c>
      <c r="Y57" s="605" t="s">
        <v>0</v>
      </c>
      <c r="Z57" s="835"/>
    </row>
    <row r="58" spans="1:26" s="81" customFormat="1" ht="52.15" customHeight="1" x14ac:dyDescent="0.25">
      <c r="A58" s="779"/>
      <c r="B58" s="803"/>
      <c r="C58" s="779"/>
      <c r="D58" s="841"/>
      <c r="E58" s="779"/>
      <c r="F58" s="779"/>
      <c r="G58" s="864"/>
      <c r="H58" s="779"/>
      <c r="I58" s="446" t="s">
        <v>337</v>
      </c>
      <c r="J58" s="440">
        <v>0.1</v>
      </c>
      <c r="K58" s="596" t="s">
        <v>67</v>
      </c>
      <c r="L58" s="596" t="s">
        <v>329</v>
      </c>
      <c r="M58" s="596" t="s">
        <v>73</v>
      </c>
      <c r="N58" s="592" t="s">
        <v>0</v>
      </c>
      <c r="O58" s="592" t="s">
        <v>0</v>
      </c>
      <c r="P58" s="592"/>
      <c r="Q58" s="592"/>
      <c r="R58" s="592"/>
      <c r="S58" s="592">
        <v>1</v>
      </c>
      <c r="T58" s="592"/>
      <c r="U58" s="592"/>
      <c r="V58" s="592"/>
      <c r="W58" s="592"/>
      <c r="X58" s="592"/>
      <c r="Y58" s="615">
        <v>1</v>
      </c>
      <c r="Z58" s="836"/>
    </row>
    <row r="59" spans="1:26" s="57" customFormat="1" ht="52.15" customHeight="1" x14ac:dyDescent="0.25">
      <c r="A59" s="785" t="s">
        <v>78</v>
      </c>
      <c r="B59" s="785" t="s">
        <v>338</v>
      </c>
      <c r="C59" s="785" t="s">
        <v>339</v>
      </c>
      <c r="D59" s="785" t="s">
        <v>340</v>
      </c>
      <c r="E59" s="785" t="s">
        <v>341</v>
      </c>
      <c r="F59" s="785" t="s">
        <v>342</v>
      </c>
      <c r="G59" s="856">
        <v>5000</v>
      </c>
      <c r="H59" s="785" t="s">
        <v>343</v>
      </c>
      <c r="I59" s="441" t="s">
        <v>344</v>
      </c>
      <c r="J59" s="438">
        <v>0.15</v>
      </c>
      <c r="K59" s="591" t="s">
        <v>49</v>
      </c>
      <c r="L59" s="591" t="s">
        <v>268</v>
      </c>
      <c r="M59" s="591" t="s">
        <v>136</v>
      </c>
      <c r="N59" s="591">
        <v>1</v>
      </c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614"/>
      <c r="Z59" s="834" t="s">
        <v>87</v>
      </c>
    </row>
    <row r="60" spans="1:26" s="57" customFormat="1" ht="52.15" customHeight="1" x14ac:dyDescent="0.25">
      <c r="A60" s="785"/>
      <c r="B60" s="785"/>
      <c r="C60" s="785"/>
      <c r="D60" s="785"/>
      <c r="E60" s="785"/>
      <c r="F60" s="785"/>
      <c r="G60" s="856"/>
      <c r="H60" s="785"/>
      <c r="I60" s="422" t="s">
        <v>345</v>
      </c>
      <c r="J60" s="450">
        <v>0.1</v>
      </c>
      <c r="K60" s="591" t="s">
        <v>49</v>
      </c>
      <c r="L60" s="591" t="s">
        <v>268</v>
      </c>
      <c r="M60" s="600" t="s">
        <v>73</v>
      </c>
      <c r="N60" s="591">
        <v>1</v>
      </c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614"/>
      <c r="Z60" s="835"/>
    </row>
    <row r="61" spans="1:26" s="57" customFormat="1" ht="52.15" customHeight="1" x14ac:dyDescent="0.25">
      <c r="A61" s="785"/>
      <c r="B61" s="785"/>
      <c r="C61" s="785"/>
      <c r="D61" s="785"/>
      <c r="E61" s="785"/>
      <c r="F61" s="785"/>
      <c r="G61" s="856"/>
      <c r="H61" s="785"/>
      <c r="I61" s="422" t="s">
        <v>346</v>
      </c>
      <c r="J61" s="450">
        <v>0.15</v>
      </c>
      <c r="K61" s="600" t="s">
        <v>49</v>
      </c>
      <c r="L61" s="591" t="s">
        <v>268</v>
      </c>
      <c r="M61" s="600" t="s">
        <v>73</v>
      </c>
      <c r="N61" s="590">
        <v>1</v>
      </c>
      <c r="O61" s="590"/>
      <c r="P61" s="590"/>
      <c r="Q61" s="590"/>
      <c r="R61" s="590"/>
      <c r="S61" s="590"/>
      <c r="T61" s="590"/>
      <c r="U61" s="590"/>
      <c r="V61" s="590"/>
      <c r="W61" s="590"/>
      <c r="X61" s="590"/>
      <c r="Y61" s="614"/>
      <c r="Z61" s="835"/>
    </row>
    <row r="62" spans="1:26" s="57" customFormat="1" ht="52.15" customHeight="1" x14ac:dyDescent="0.25">
      <c r="A62" s="785"/>
      <c r="B62" s="785"/>
      <c r="C62" s="785"/>
      <c r="D62" s="785"/>
      <c r="E62" s="785"/>
      <c r="F62" s="785"/>
      <c r="G62" s="856"/>
      <c r="H62" s="785"/>
      <c r="I62" s="451" t="s">
        <v>347</v>
      </c>
      <c r="J62" s="435">
        <v>0.5</v>
      </c>
      <c r="K62" s="600" t="s">
        <v>125</v>
      </c>
      <c r="L62" s="591" t="s">
        <v>268</v>
      </c>
      <c r="M62" s="600" t="s">
        <v>73</v>
      </c>
      <c r="N62" s="452"/>
      <c r="O62" s="602">
        <v>1000</v>
      </c>
      <c r="P62" s="602" t="s">
        <v>0</v>
      </c>
      <c r="Q62" s="602" t="s">
        <v>0</v>
      </c>
      <c r="R62" s="602">
        <v>1500</v>
      </c>
      <c r="S62" s="602" t="s">
        <v>0</v>
      </c>
      <c r="T62" s="602" t="s">
        <v>0</v>
      </c>
      <c r="U62" s="602">
        <v>1500</v>
      </c>
      <c r="V62" s="602" t="s">
        <v>0</v>
      </c>
      <c r="W62" s="602" t="s">
        <v>0</v>
      </c>
      <c r="X62" s="602">
        <v>1000</v>
      </c>
      <c r="Y62" s="424" t="s">
        <v>0</v>
      </c>
      <c r="Z62" s="835"/>
    </row>
    <row r="63" spans="1:26" s="57" customFormat="1" ht="52.15" customHeight="1" x14ac:dyDescent="0.25">
      <c r="A63" s="779"/>
      <c r="B63" s="779"/>
      <c r="C63" s="779"/>
      <c r="D63" s="779"/>
      <c r="E63" s="779"/>
      <c r="F63" s="779"/>
      <c r="G63" s="864"/>
      <c r="H63" s="779"/>
      <c r="I63" s="446" t="s">
        <v>348</v>
      </c>
      <c r="J63" s="440">
        <v>0.1</v>
      </c>
      <c r="K63" s="596" t="s">
        <v>67</v>
      </c>
      <c r="L63" s="592" t="s">
        <v>268</v>
      </c>
      <c r="M63" s="615" t="s">
        <v>73</v>
      </c>
      <c r="N63" s="604"/>
      <c r="O63" s="604">
        <v>1</v>
      </c>
      <c r="P63" s="604"/>
      <c r="Q63" s="604"/>
      <c r="R63" s="604">
        <v>1</v>
      </c>
      <c r="S63" s="604"/>
      <c r="T63" s="604"/>
      <c r="U63" s="604">
        <v>1</v>
      </c>
      <c r="V63" s="604"/>
      <c r="W63" s="604"/>
      <c r="X63" s="604">
        <v>1</v>
      </c>
      <c r="Y63" s="463"/>
      <c r="Z63" s="836"/>
    </row>
    <row r="64" spans="1:26" ht="52.15" customHeight="1" x14ac:dyDescent="0.25">
      <c r="A64" s="771" t="s">
        <v>349</v>
      </c>
      <c r="B64" s="771" t="s">
        <v>350</v>
      </c>
      <c r="C64" s="771" t="s">
        <v>351</v>
      </c>
      <c r="D64" s="785" t="s">
        <v>352</v>
      </c>
      <c r="E64" s="785" t="s">
        <v>353</v>
      </c>
      <c r="F64" s="785" t="s">
        <v>354</v>
      </c>
      <c r="G64" s="791">
        <v>1300</v>
      </c>
      <c r="H64" s="785" t="s">
        <v>355</v>
      </c>
      <c r="I64" s="445" t="s">
        <v>356</v>
      </c>
      <c r="J64" s="438">
        <v>0.05</v>
      </c>
      <c r="K64" s="591" t="s">
        <v>49</v>
      </c>
      <c r="L64" s="591" t="s">
        <v>357</v>
      </c>
      <c r="M64" s="591" t="s">
        <v>358</v>
      </c>
      <c r="N64" s="601"/>
      <c r="O64" s="601" t="s">
        <v>0</v>
      </c>
      <c r="P64" s="601" t="s">
        <v>0</v>
      </c>
      <c r="Q64" s="601" t="s">
        <v>0</v>
      </c>
      <c r="R64" s="601" t="s">
        <v>0</v>
      </c>
      <c r="S64" s="601" t="s">
        <v>0</v>
      </c>
      <c r="T64" s="601">
        <v>1</v>
      </c>
      <c r="U64" s="601" t="s">
        <v>0</v>
      </c>
      <c r="V64" s="601" t="s">
        <v>0</v>
      </c>
      <c r="W64" s="601" t="s">
        <v>0</v>
      </c>
      <c r="X64" s="601" t="s">
        <v>0</v>
      </c>
      <c r="Y64" s="461" t="s">
        <v>0</v>
      </c>
      <c r="Z64" s="834" t="s">
        <v>359</v>
      </c>
    </row>
    <row r="65" spans="1:26" s="57" customFormat="1" ht="52.15" customHeight="1" x14ac:dyDescent="0.25">
      <c r="A65" s="783"/>
      <c r="B65" s="783"/>
      <c r="C65" s="783"/>
      <c r="D65" s="785"/>
      <c r="E65" s="785"/>
      <c r="F65" s="785"/>
      <c r="G65" s="791"/>
      <c r="H65" s="785"/>
      <c r="I65" s="448" t="s">
        <v>360</v>
      </c>
      <c r="J65" s="435">
        <v>0.1</v>
      </c>
      <c r="K65" s="600" t="s">
        <v>49</v>
      </c>
      <c r="L65" s="600" t="s">
        <v>357</v>
      </c>
      <c r="M65" s="600" t="s">
        <v>221</v>
      </c>
      <c r="N65" s="602" t="s">
        <v>0</v>
      </c>
      <c r="O65" s="602" t="s">
        <v>0</v>
      </c>
      <c r="P65" s="602">
        <v>500</v>
      </c>
      <c r="Q65" s="602" t="s">
        <v>0</v>
      </c>
      <c r="R65" s="602" t="s">
        <v>0</v>
      </c>
      <c r="S65" s="602">
        <v>500</v>
      </c>
      <c r="T65" s="602" t="s">
        <v>0</v>
      </c>
      <c r="U65" s="602" t="s">
        <v>0</v>
      </c>
      <c r="V65" s="602">
        <v>500</v>
      </c>
      <c r="W65" s="602" t="s">
        <v>0</v>
      </c>
      <c r="X65" s="602">
        <v>500</v>
      </c>
      <c r="Y65" s="421" t="s">
        <v>0</v>
      </c>
      <c r="Z65" s="835"/>
    </row>
    <row r="66" spans="1:26" ht="52.15" customHeight="1" x14ac:dyDescent="0.25">
      <c r="A66" s="783"/>
      <c r="B66" s="783"/>
      <c r="C66" s="783"/>
      <c r="D66" s="785"/>
      <c r="E66" s="785"/>
      <c r="F66" s="785"/>
      <c r="G66" s="791"/>
      <c r="H66" s="785"/>
      <c r="I66" s="422" t="s">
        <v>361</v>
      </c>
      <c r="J66" s="447">
        <v>0.05</v>
      </c>
      <c r="K66" s="600" t="s">
        <v>49</v>
      </c>
      <c r="L66" s="600" t="s">
        <v>357</v>
      </c>
      <c r="M66" s="600" t="s">
        <v>73</v>
      </c>
      <c r="N66" s="602" t="s">
        <v>0</v>
      </c>
      <c r="O66" s="602" t="s">
        <v>0</v>
      </c>
      <c r="P66" s="602">
        <v>1</v>
      </c>
      <c r="Q66" s="602" t="s">
        <v>0</v>
      </c>
      <c r="R66" s="602" t="s">
        <v>0</v>
      </c>
      <c r="S66" s="602">
        <v>1</v>
      </c>
      <c r="T66" s="602" t="s">
        <v>0</v>
      </c>
      <c r="U66" s="602" t="s">
        <v>0</v>
      </c>
      <c r="V66" s="602">
        <v>1</v>
      </c>
      <c r="W66" s="602" t="s">
        <v>0</v>
      </c>
      <c r="X66" s="602">
        <v>1</v>
      </c>
      <c r="Y66" s="421" t="s">
        <v>0</v>
      </c>
      <c r="Z66" s="835"/>
    </row>
    <row r="67" spans="1:26" ht="52.15" customHeight="1" x14ac:dyDescent="0.25">
      <c r="A67" s="783"/>
      <c r="B67" s="783"/>
      <c r="C67" s="783"/>
      <c r="D67" s="785"/>
      <c r="E67" s="785"/>
      <c r="F67" s="785"/>
      <c r="G67" s="791"/>
      <c r="H67" s="785"/>
      <c r="I67" s="422" t="s">
        <v>362</v>
      </c>
      <c r="J67" s="447">
        <v>0.25</v>
      </c>
      <c r="K67" s="600" t="s">
        <v>49</v>
      </c>
      <c r="L67" s="600" t="s">
        <v>357</v>
      </c>
      <c r="M67" s="600" t="s">
        <v>363</v>
      </c>
      <c r="N67" s="602" t="s">
        <v>0</v>
      </c>
      <c r="O67" s="602" t="s">
        <v>0</v>
      </c>
      <c r="P67" s="602">
        <v>1</v>
      </c>
      <c r="Q67" s="602" t="s">
        <v>0</v>
      </c>
      <c r="R67" s="602" t="s">
        <v>0</v>
      </c>
      <c r="S67" s="602">
        <v>1</v>
      </c>
      <c r="T67" s="602" t="s">
        <v>0</v>
      </c>
      <c r="U67" s="602" t="s">
        <v>0</v>
      </c>
      <c r="V67" s="602">
        <v>1</v>
      </c>
      <c r="W67" s="602" t="s">
        <v>0</v>
      </c>
      <c r="X67" s="602" t="s">
        <v>0</v>
      </c>
      <c r="Y67" s="421">
        <v>1</v>
      </c>
      <c r="Z67" s="835"/>
    </row>
    <row r="68" spans="1:26" ht="52.15" customHeight="1" x14ac:dyDescent="0.25">
      <c r="A68" s="783"/>
      <c r="B68" s="783"/>
      <c r="C68" s="783"/>
      <c r="D68" s="785"/>
      <c r="E68" s="785"/>
      <c r="F68" s="785"/>
      <c r="G68" s="791"/>
      <c r="H68" s="785"/>
      <c r="I68" s="422" t="s">
        <v>364</v>
      </c>
      <c r="J68" s="447">
        <v>0.35</v>
      </c>
      <c r="K68" s="600" t="s">
        <v>65</v>
      </c>
      <c r="L68" s="600" t="s">
        <v>357</v>
      </c>
      <c r="M68" s="600" t="s">
        <v>365</v>
      </c>
      <c r="N68" s="602" t="s">
        <v>0</v>
      </c>
      <c r="O68" s="602" t="s">
        <v>0</v>
      </c>
      <c r="P68" s="602">
        <v>100</v>
      </c>
      <c r="Q68" s="602" t="s">
        <v>0</v>
      </c>
      <c r="R68" s="602" t="s">
        <v>0</v>
      </c>
      <c r="S68" s="602">
        <v>400</v>
      </c>
      <c r="T68" s="602" t="s">
        <v>0</v>
      </c>
      <c r="U68" s="602" t="s">
        <v>0</v>
      </c>
      <c r="V68" s="602">
        <v>500</v>
      </c>
      <c r="W68" s="602" t="s">
        <v>0</v>
      </c>
      <c r="X68" s="602" t="s">
        <v>0</v>
      </c>
      <c r="Y68" s="421">
        <v>300</v>
      </c>
      <c r="Z68" s="835"/>
    </row>
    <row r="69" spans="1:26" ht="52.15" customHeight="1" x14ac:dyDescent="0.25">
      <c r="A69" s="783"/>
      <c r="B69" s="783"/>
      <c r="C69" s="783"/>
      <c r="D69" s="785"/>
      <c r="E69" s="785"/>
      <c r="F69" s="785"/>
      <c r="G69" s="791"/>
      <c r="H69" s="785"/>
      <c r="I69" s="422" t="s">
        <v>366</v>
      </c>
      <c r="J69" s="447">
        <v>0.1</v>
      </c>
      <c r="K69" s="600" t="s">
        <v>67</v>
      </c>
      <c r="L69" s="600" t="s">
        <v>357</v>
      </c>
      <c r="M69" s="600" t="s">
        <v>365</v>
      </c>
      <c r="N69" s="602" t="s">
        <v>0</v>
      </c>
      <c r="O69" s="602" t="s">
        <v>0</v>
      </c>
      <c r="P69" s="602" t="s">
        <v>0</v>
      </c>
      <c r="Q69" s="602" t="s">
        <v>0</v>
      </c>
      <c r="R69" s="602" t="s">
        <v>0</v>
      </c>
      <c r="S69" s="602">
        <v>1</v>
      </c>
      <c r="T69" s="602" t="s">
        <v>0</v>
      </c>
      <c r="U69" s="602" t="s">
        <v>0</v>
      </c>
      <c r="V69" s="602" t="s">
        <v>0</v>
      </c>
      <c r="W69" s="602" t="s">
        <v>0</v>
      </c>
      <c r="X69" s="602" t="s">
        <v>0</v>
      </c>
      <c r="Y69" s="421">
        <v>1</v>
      </c>
      <c r="Z69" s="835"/>
    </row>
    <row r="70" spans="1:26" ht="52.15" customHeight="1" x14ac:dyDescent="0.25">
      <c r="A70" s="803"/>
      <c r="B70" s="803"/>
      <c r="C70" s="803"/>
      <c r="D70" s="779"/>
      <c r="E70" s="779"/>
      <c r="F70" s="779"/>
      <c r="G70" s="793"/>
      <c r="H70" s="779"/>
      <c r="I70" s="453" t="s">
        <v>367</v>
      </c>
      <c r="J70" s="440">
        <v>0.1</v>
      </c>
      <c r="K70" s="596" t="s">
        <v>67</v>
      </c>
      <c r="L70" s="596" t="s">
        <v>357</v>
      </c>
      <c r="M70" s="596" t="s">
        <v>365</v>
      </c>
      <c r="N70" s="604" t="s">
        <v>0</v>
      </c>
      <c r="O70" s="604" t="s">
        <v>0</v>
      </c>
      <c r="P70" s="604">
        <v>1</v>
      </c>
      <c r="Q70" s="604" t="s">
        <v>0</v>
      </c>
      <c r="R70" s="604" t="s">
        <v>0</v>
      </c>
      <c r="S70" s="604">
        <v>1</v>
      </c>
      <c r="T70" s="604" t="s">
        <v>0</v>
      </c>
      <c r="U70" s="604" t="s">
        <v>0</v>
      </c>
      <c r="V70" s="604">
        <v>1</v>
      </c>
      <c r="W70" s="604" t="s">
        <v>0</v>
      </c>
      <c r="X70" s="604" t="s">
        <v>0</v>
      </c>
      <c r="Y70" s="464">
        <v>1</v>
      </c>
      <c r="Z70" s="836"/>
    </row>
    <row r="71" spans="1:26" s="81" customFormat="1" ht="52.15" customHeight="1" x14ac:dyDescent="0.25">
      <c r="A71" s="771" t="s">
        <v>349</v>
      </c>
      <c r="B71" s="771" t="s">
        <v>350</v>
      </c>
      <c r="C71" s="771" t="s">
        <v>67</v>
      </c>
      <c r="D71" s="771" t="s">
        <v>368</v>
      </c>
      <c r="E71" s="842" t="s">
        <v>1150</v>
      </c>
      <c r="F71" s="827" t="s">
        <v>1151</v>
      </c>
      <c r="G71" s="851">
        <v>11</v>
      </c>
      <c r="H71" s="847" t="s">
        <v>369</v>
      </c>
      <c r="I71" s="445" t="s">
        <v>370</v>
      </c>
      <c r="J71" s="450">
        <v>0.1</v>
      </c>
      <c r="K71" s="601" t="s">
        <v>49</v>
      </c>
      <c r="L71" s="591" t="s">
        <v>357</v>
      </c>
      <c r="M71" s="591" t="s">
        <v>365</v>
      </c>
      <c r="N71" s="601"/>
      <c r="O71" s="601"/>
      <c r="P71" s="601">
        <v>1</v>
      </c>
      <c r="Q71" s="601"/>
      <c r="R71" s="601"/>
      <c r="S71" s="601">
        <v>1</v>
      </c>
      <c r="T71" s="601"/>
      <c r="U71" s="601"/>
      <c r="V71" s="601">
        <v>1</v>
      </c>
      <c r="W71" s="601"/>
      <c r="X71" s="601"/>
      <c r="Y71" s="461">
        <v>1</v>
      </c>
      <c r="Z71" s="834" t="s">
        <v>359</v>
      </c>
    </row>
    <row r="72" spans="1:26" s="81" customFormat="1" ht="52.15" customHeight="1" thickBot="1" x14ac:dyDescent="0.3">
      <c r="A72" s="783"/>
      <c r="B72" s="783"/>
      <c r="C72" s="783"/>
      <c r="D72" s="783"/>
      <c r="E72" s="843"/>
      <c r="F72" s="845"/>
      <c r="G72" s="852"/>
      <c r="H72" s="848"/>
      <c r="I72" s="448" t="s">
        <v>371</v>
      </c>
      <c r="J72" s="456">
        <v>0.3</v>
      </c>
      <c r="K72" s="603" t="s">
        <v>49</v>
      </c>
      <c r="L72" s="595" t="s">
        <v>357</v>
      </c>
      <c r="M72" s="595" t="s">
        <v>365</v>
      </c>
      <c r="N72" s="603"/>
      <c r="O72" s="603"/>
      <c r="P72" s="603">
        <v>2</v>
      </c>
      <c r="Q72" s="603"/>
      <c r="R72" s="603"/>
      <c r="S72" s="603">
        <v>2</v>
      </c>
      <c r="T72" s="603"/>
      <c r="U72" s="603"/>
      <c r="V72" s="603">
        <v>2</v>
      </c>
      <c r="W72" s="603"/>
      <c r="X72" s="603"/>
      <c r="Y72" s="460">
        <v>2</v>
      </c>
      <c r="Z72" s="835"/>
    </row>
    <row r="73" spans="1:26" s="81" customFormat="1" ht="52.15" customHeight="1" thickBot="1" x14ac:dyDescent="0.3">
      <c r="A73" s="783"/>
      <c r="B73" s="783"/>
      <c r="C73" s="783"/>
      <c r="D73" s="783"/>
      <c r="E73" s="843"/>
      <c r="F73" s="845"/>
      <c r="G73" s="852"/>
      <c r="H73" s="849"/>
      <c r="I73" s="747" t="s">
        <v>372</v>
      </c>
      <c r="J73" s="748">
        <v>0.1</v>
      </c>
      <c r="K73" s="749" t="s">
        <v>49</v>
      </c>
      <c r="L73" s="750" t="s">
        <v>357</v>
      </c>
      <c r="M73" s="750" t="s">
        <v>365</v>
      </c>
      <c r="N73" s="454"/>
      <c r="O73" s="603"/>
      <c r="P73" s="603"/>
      <c r="Q73" s="603"/>
      <c r="R73" s="603"/>
      <c r="S73" s="603"/>
      <c r="T73" s="603"/>
      <c r="U73" s="603"/>
      <c r="V73" s="603"/>
      <c r="W73" s="603"/>
      <c r="X73" s="603"/>
      <c r="Y73" s="460"/>
      <c r="Z73" s="835"/>
    </row>
    <row r="74" spans="1:26" s="81" customFormat="1" ht="52.15" customHeight="1" thickBot="1" x14ac:dyDescent="0.3">
      <c r="A74" s="783"/>
      <c r="B74" s="783"/>
      <c r="C74" s="783"/>
      <c r="D74" s="783"/>
      <c r="E74" s="843"/>
      <c r="F74" s="845"/>
      <c r="G74" s="852"/>
      <c r="H74" s="849"/>
      <c r="I74" s="747" t="s">
        <v>1153</v>
      </c>
      <c r="J74" s="748">
        <v>0.4</v>
      </c>
      <c r="K74" s="749" t="s">
        <v>65</v>
      </c>
      <c r="L74" s="750" t="s">
        <v>357</v>
      </c>
      <c r="M74" s="750" t="s">
        <v>365</v>
      </c>
      <c r="N74" s="454"/>
      <c r="O74" s="603"/>
      <c r="P74" s="603">
        <v>2</v>
      </c>
      <c r="Q74" s="603"/>
      <c r="R74" s="603"/>
      <c r="S74" s="603">
        <v>10</v>
      </c>
      <c r="T74" s="603"/>
      <c r="U74" s="603"/>
      <c r="V74" s="603">
        <v>12</v>
      </c>
      <c r="W74" s="603"/>
      <c r="X74" s="603"/>
      <c r="Y74" s="460">
        <v>8</v>
      </c>
      <c r="Z74" s="835"/>
    </row>
    <row r="75" spans="1:26" s="82" customFormat="1" ht="52.15" customHeight="1" thickBot="1" x14ac:dyDescent="0.3">
      <c r="A75" s="783"/>
      <c r="B75" s="783"/>
      <c r="C75" s="783"/>
      <c r="D75" s="783"/>
      <c r="E75" s="843"/>
      <c r="F75" s="845"/>
      <c r="G75" s="852"/>
      <c r="H75" s="849"/>
      <c r="I75" s="747" t="s">
        <v>373</v>
      </c>
      <c r="J75" s="748">
        <v>0.05</v>
      </c>
      <c r="K75" s="749" t="s">
        <v>67</v>
      </c>
      <c r="L75" s="750" t="s">
        <v>357</v>
      </c>
      <c r="M75" s="750" t="s">
        <v>365</v>
      </c>
      <c r="N75" s="746"/>
      <c r="O75" s="743"/>
      <c r="P75" s="743"/>
      <c r="Q75" s="743"/>
      <c r="R75" s="743"/>
      <c r="S75" s="743"/>
      <c r="T75" s="743"/>
      <c r="U75" s="743"/>
      <c r="V75" s="743"/>
      <c r="W75" s="743"/>
      <c r="X75" s="743">
        <v>1</v>
      </c>
      <c r="Y75" s="744"/>
      <c r="Z75" s="835"/>
    </row>
    <row r="76" spans="1:26" s="81" customFormat="1" ht="52.15" customHeight="1" thickBot="1" x14ac:dyDescent="0.3">
      <c r="A76" s="803"/>
      <c r="B76" s="803"/>
      <c r="C76" s="803"/>
      <c r="D76" s="803"/>
      <c r="E76" s="844"/>
      <c r="F76" s="846"/>
      <c r="G76" s="853"/>
      <c r="H76" s="850"/>
      <c r="I76" s="453" t="s">
        <v>1152</v>
      </c>
      <c r="J76" s="745">
        <v>0.05</v>
      </c>
      <c r="K76" s="619" t="s">
        <v>251</v>
      </c>
      <c r="L76" s="750" t="s">
        <v>357</v>
      </c>
      <c r="M76" s="750" t="s">
        <v>365</v>
      </c>
      <c r="N76" s="604"/>
      <c r="O76" s="604"/>
      <c r="P76" s="604">
        <v>2</v>
      </c>
      <c r="Q76" s="604"/>
      <c r="R76" s="604"/>
      <c r="S76" s="604">
        <v>2</v>
      </c>
      <c r="T76" s="604"/>
      <c r="U76" s="604"/>
      <c r="V76" s="604">
        <v>2</v>
      </c>
      <c r="W76" s="604"/>
      <c r="X76" s="604"/>
      <c r="Y76" s="464">
        <v>2</v>
      </c>
      <c r="Z76" s="836"/>
    </row>
    <row r="77" spans="1:26" s="57" customFormat="1" ht="52.15" customHeight="1" x14ac:dyDescent="0.25">
      <c r="A77" s="785" t="s">
        <v>78</v>
      </c>
      <c r="B77" s="785" t="s">
        <v>374</v>
      </c>
      <c r="C77" s="785" t="s">
        <v>375</v>
      </c>
      <c r="D77" s="785" t="s">
        <v>376</v>
      </c>
      <c r="E77" s="785" t="s">
        <v>377</v>
      </c>
      <c r="F77" s="785" t="s">
        <v>378</v>
      </c>
      <c r="G77" s="856">
        <v>10200</v>
      </c>
      <c r="H77" s="785" t="s">
        <v>379</v>
      </c>
      <c r="I77" s="445" t="s">
        <v>380</v>
      </c>
      <c r="J77" s="438">
        <v>0.05</v>
      </c>
      <c r="K77" s="591" t="s">
        <v>251</v>
      </c>
      <c r="L77" s="591" t="s">
        <v>268</v>
      </c>
      <c r="M77" s="591" t="s">
        <v>381</v>
      </c>
      <c r="N77" s="591">
        <v>1</v>
      </c>
      <c r="O77" s="591" t="s">
        <v>0</v>
      </c>
      <c r="P77" s="591" t="s">
        <v>0</v>
      </c>
      <c r="Q77" s="591">
        <v>1</v>
      </c>
      <c r="R77" s="591" t="s">
        <v>0</v>
      </c>
      <c r="S77" s="591" t="s">
        <v>0</v>
      </c>
      <c r="T77" s="591">
        <v>1</v>
      </c>
      <c r="U77" s="591" t="s">
        <v>0</v>
      </c>
      <c r="V77" s="591" t="s">
        <v>0</v>
      </c>
      <c r="W77" s="591">
        <v>1</v>
      </c>
      <c r="X77" s="591" t="s">
        <v>0</v>
      </c>
      <c r="Y77" s="614" t="s">
        <v>0</v>
      </c>
      <c r="Z77" s="834" t="s">
        <v>87</v>
      </c>
    </row>
    <row r="78" spans="1:26" s="57" customFormat="1" ht="52.15" customHeight="1" x14ac:dyDescent="0.25">
      <c r="A78" s="785"/>
      <c r="B78" s="785"/>
      <c r="C78" s="785"/>
      <c r="D78" s="785"/>
      <c r="E78" s="785"/>
      <c r="F78" s="785"/>
      <c r="G78" s="856"/>
      <c r="H78" s="785"/>
      <c r="I78" s="445" t="s">
        <v>382</v>
      </c>
      <c r="J78" s="438">
        <v>0.05</v>
      </c>
      <c r="K78" s="591" t="s">
        <v>251</v>
      </c>
      <c r="L78" s="591" t="s">
        <v>268</v>
      </c>
      <c r="M78" s="591" t="s">
        <v>381</v>
      </c>
      <c r="N78" s="591">
        <v>1</v>
      </c>
      <c r="O78" s="591" t="s">
        <v>0</v>
      </c>
      <c r="P78" s="591" t="s">
        <v>0</v>
      </c>
      <c r="Q78" s="591">
        <v>1</v>
      </c>
      <c r="R78" s="591" t="s">
        <v>0</v>
      </c>
      <c r="S78" s="591" t="s">
        <v>0</v>
      </c>
      <c r="T78" s="591">
        <v>1</v>
      </c>
      <c r="U78" s="591" t="s">
        <v>0</v>
      </c>
      <c r="V78" s="591" t="s">
        <v>0</v>
      </c>
      <c r="W78" s="591">
        <v>1</v>
      </c>
      <c r="X78" s="591" t="s">
        <v>0</v>
      </c>
      <c r="Y78" s="614" t="s">
        <v>0</v>
      </c>
      <c r="Z78" s="835"/>
    </row>
    <row r="79" spans="1:26" s="82" customFormat="1" ht="52.15" customHeight="1" x14ac:dyDescent="0.25">
      <c r="A79" s="777"/>
      <c r="B79" s="777"/>
      <c r="C79" s="777"/>
      <c r="D79" s="777"/>
      <c r="E79" s="777"/>
      <c r="F79" s="777"/>
      <c r="G79" s="857"/>
      <c r="H79" s="777"/>
      <c r="I79" s="422" t="s">
        <v>383</v>
      </c>
      <c r="J79" s="435">
        <v>0.15</v>
      </c>
      <c r="K79" s="591" t="s">
        <v>251</v>
      </c>
      <c r="L79" s="600" t="s">
        <v>268</v>
      </c>
      <c r="M79" s="600" t="s">
        <v>384</v>
      </c>
      <c r="N79" s="600" t="s">
        <v>0</v>
      </c>
      <c r="O79" s="600">
        <v>4</v>
      </c>
      <c r="P79" s="600" t="s">
        <v>0</v>
      </c>
      <c r="Q79" s="600" t="s">
        <v>0</v>
      </c>
      <c r="R79" s="600">
        <v>6</v>
      </c>
      <c r="S79" s="600" t="s">
        <v>0</v>
      </c>
      <c r="T79" s="600" t="s">
        <v>0</v>
      </c>
      <c r="U79" s="600">
        <v>6</v>
      </c>
      <c r="V79" s="600" t="s">
        <v>0</v>
      </c>
      <c r="W79" s="600">
        <v>4</v>
      </c>
      <c r="X79" s="600" t="s">
        <v>0</v>
      </c>
      <c r="Y79" s="605" t="s">
        <v>0</v>
      </c>
      <c r="Z79" s="835"/>
    </row>
    <row r="80" spans="1:26" s="57" customFormat="1" ht="52.15" customHeight="1" x14ac:dyDescent="0.25">
      <c r="A80" s="777"/>
      <c r="B80" s="777"/>
      <c r="C80" s="777"/>
      <c r="D80" s="777"/>
      <c r="E80" s="777"/>
      <c r="F80" s="777"/>
      <c r="G80" s="857"/>
      <c r="H80" s="777"/>
      <c r="I80" s="422" t="s">
        <v>385</v>
      </c>
      <c r="J80" s="435">
        <v>0.05</v>
      </c>
      <c r="K80" s="591" t="s">
        <v>251</v>
      </c>
      <c r="L80" s="600" t="s">
        <v>268</v>
      </c>
      <c r="M80" s="600" t="s">
        <v>381</v>
      </c>
      <c r="N80" s="600">
        <v>1</v>
      </c>
      <c r="O80" s="600" t="s">
        <v>0</v>
      </c>
      <c r="P80" s="600" t="s">
        <v>0</v>
      </c>
      <c r="Q80" s="600">
        <v>1</v>
      </c>
      <c r="R80" s="600" t="s">
        <v>0</v>
      </c>
      <c r="S80" s="600" t="s">
        <v>0</v>
      </c>
      <c r="T80" s="600">
        <v>1</v>
      </c>
      <c r="U80" s="600" t="s">
        <v>0</v>
      </c>
      <c r="V80" s="600" t="s">
        <v>0</v>
      </c>
      <c r="W80" s="600">
        <v>1</v>
      </c>
      <c r="X80" s="600" t="s">
        <v>0</v>
      </c>
      <c r="Y80" s="605" t="s">
        <v>0</v>
      </c>
      <c r="Z80" s="835"/>
    </row>
    <row r="81" spans="1:26" s="82" customFormat="1" ht="52.15" customHeight="1" x14ac:dyDescent="0.25">
      <c r="A81" s="777"/>
      <c r="B81" s="777"/>
      <c r="C81" s="777"/>
      <c r="D81" s="777"/>
      <c r="E81" s="777"/>
      <c r="F81" s="777"/>
      <c r="G81" s="857"/>
      <c r="H81" s="777"/>
      <c r="I81" s="422" t="s">
        <v>386</v>
      </c>
      <c r="J81" s="435">
        <v>0.15</v>
      </c>
      <c r="K81" s="591" t="s">
        <v>251</v>
      </c>
      <c r="L81" s="600" t="s">
        <v>268</v>
      </c>
      <c r="M81" s="600" t="s">
        <v>384</v>
      </c>
      <c r="N81" s="600" t="s">
        <v>0</v>
      </c>
      <c r="O81" s="600">
        <v>25</v>
      </c>
      <c r="P81" s="600" t="s">
        <v>0</v>
      </c>
      <c r="Q81" s="600" t="s">
        <v>0</v>
      </c>
      <c r="R81" s="600">
        <v>27</v>
      </c>
      <c r="S81" s="600" t="s">
        <v>0</v>
      </c>
      <c r="T81" s="600" t="s">
        <v>0</v>
      </c>
      <c r="U81" s="600">
        <v>27</v>
      </c>
      <c r="V81" s="600" t="s">
        <v>0</v>
      </c>
      <c r="W81" s="600">
        <v>25</v>
      </c>
      <c r="X81" s="600"/>
      <c r="Y81" s="605" t="s">
        <v>0</v>
      </c>
      <c r="Z81" s="835"/>
    </row>
    <row r="82" spans="1:26" s="57" customFormat="1" ht="52.15" customHeight="1" x14ac:dyDescent="0.25">
      <c r="A82" s="777"/>
      <c r="B82" s="777"/>
      <c r="C82" s="777"/>
      <c r="D82" s="777"/>
      <c r="E82" s="777"/>
      <c r="F82" s="777"/>
      <c r="G82" s="857"/>
      <c r="H82" s="777"/>
      <c r="I82" s="448" t="s">
        <v>387</v>
      </c>
      <c r="J82" s="436">
        <v>0.05</v>
      </c>
      <c r="K82" s="590" t="s">
        <v>251</v>
      </c>
      <c r="L82" s="595" t="s">
        <v>268</v>
      </c>
      <c r="M82" s="595" t="s">
        <v>388</v>
      </c>
      <c r="N82" s="595">
        <v>1</v>
      </c>
      <c r="O82" s="595" t="s">
        <v>0</v>
      </c>
      <c r="P82" s="595" t="s">
        <v>0</v>
      </c>
      <c r="Q82" s="595">
        <v>1</v>
      </c>
      <c r="R82" s="595" t="s">
        <v>0</v>
      </c>
      <c r="S82" s="595" t="s">
        <v>0</v>
      </c>
      <c r="T82" s="595">
        <v>1</v>
      </c>
      <c r="U82" s="595" t="s">
        <v>0</v>
      </c>
      <c r="V82" s="595" t="s">
        <v>0</v>
      </c>
      <c r="W82" s="595">
        <v>1</v>
      </c>
      <c r="X82" s="595" t="s">
        <v>0</v>
      </c>
      <c r="Y82" s="605" t="s">
        <v>0</v>
      </c>
      <c r="Z82" s="835"/>
    </row>
    <row r="83" spans="1:26" s="82" customFormat="1" ht="52.15" customHeight="1" x14ac:dyDescent="0.25">
      <c r="A83" s="772"/>
      <c r="B83" s="772"/>
      <c r="C83" s="772"/>
      <c r="D83" s="772"/>
      <c r="E83" s="772"/>
      <c r="F83" s="772"/>
      <c r="G83" s="858"/>
      <c r="H83" s="775"/>
      <c r="I83" s="422" t="s">
        <v>389</v>
      </c>
      <c r="J83" s="435">
        <v>0.15</v>
      </c>
      <c r="K83" s="600" t="s">
        <v>251</v>
      </c>
      <c r="L83" s="600" t="s">
        <v>268</v>
      </c>
      <c r="M83" s="600" t="s">
        <v>384</v>
      </c>
      <c r="N83" s="600" t="s">
        <v>0</v>
      </c>
      <c r="O83" s="600">
        <v>12</v>
      </c>
      <c r="P83" s="600" t="s">
        <v>0</v>
      </c>
      <c r="Q83" s="600" t="s">
        <v>0</v>
      </c>
      <c r="R83" s="600">
        <v>24</v>
      </c>
      <c r="S83" s="600" t="s">
        <v>0</v>
      </c>
      <c r="T83" s="600" t="s">
        <v>0</v>
      </c>
      <c r="U83" s="600">
        <v>24</v>
      </c>
      <c r="V83" s="600" t="s">
        <v>0</v>
      </c>
      <c r="W83" s="600">
        <v>20</v>
      </c>
      <c r="X83" s="600" t="s">
        <v>0</v>
      </c>
      <c r="Y83" s="426"/>
      <c r="Z83" s="835"/>
    </row>
    <row r="84" spans="1:26" s="82" customFormat="1" ht="52.15" customHeight="1" x14ac:dyDescent="0.25">
      <c r="A84" s="773"/>
      <c r="B84" s="773"/>
      <c r="C84" s="773"/>
      <c r="D84" s="773"/>
      <c r="E84" s="773"/>
      <c r="F84" s="773"/>
      <c r="G84" s="859"/>
      <c r="H84" s="773"/>
      <c r="I84" s="453" t="s">
        <v>390</v>
      </c>
      <c r="J84" s="437">
        <v>0.3</v>
      </c>
      <c r="K84" s="592" t="s">
        <v>125</v>
      </c>
      <c r="L84" s="592" t="s">
        <v>268</v>
      </c>
      <c r="M84" s="596" t="s">
        <v>384</v>
      </c>
      <c r="N84" s="592"/>
      <c r="O84" s="592"/>
      <c r="P84" s="592">
        <f>SUM(O79,O81,O83)*50</f>
        <v>2050</v>
      </c>
      <c r="Q84" s="592"/>
      <c r="R84" s="592"/>
      <c r="S84" s="592">
        <f t="shared" ref="S84:X84" si="0">SUM(R79,R81,R83)*50</f>
        <v>2850</v>
      </c>
      <c r="T84" s="592"/>
      <c r="U84" s="592"/>
      <c r="V84" s="592">
        <f t="shared" si="0"/>
        <v>2850</v>
      </c>
      <c r="W84" s="592"/>
      <c r="X84" s="592">
        <f t="shared" si="0"/>
        <v>2450</v>
      </c>
      <c r="Y84" s="618"/>
      <c r="Z84" s="836"/>
    </row>
    <row r="85" spans="1:26" ht="52.15" customHeight="1" x14ac:dyDescent="0.25">
      <c r="A85" s="785" t="s">
        <v>232</v>
      </c>
      <c r="B85" s="785" t="s">
        <v>391</v>
      </c>
      <c r="C85" s="785" t="s">
        <v>392</v>
      </c>
      <c r="D85" s="785" t="s">
        <v>393</v>
      </c>
      <c r="E85" s="785" t="s">
        <v>394</v>
      </c>
      <c r="F85" s="785" t="s">
        <v>395</v>
      </c>
      <c r="G85" s="780">
        <v>1443658</v>
      </c>
      <c r="H85" s="785" t="s">
        <v>238</v>
      </c>
      <c r="I85" s="441" t="s">
        <v>219</v>
      </c>
      <c r="J85" s="432">
        <v>0.15</v>
      </c>
      <c r="K85" s="613" t="s">
        <v>49</v>
      </c>
      <c r="L85" s="439" t="s">
        <v>220</v>
      </c>
      <c r="M85" s="591" t="s">
        <v>221</v>
      </c>
      <c r="N85" s="601">
        <v>1</v>
      </c>
      <c r="O85" s="601">
        <v>1</v>
      </c>
      <c r="P85" s="601">
        <v>1</v>
      </c>
      <c r="Q85" s="601">
        <v>1</v>
      </c>
      <c r="R85" s="601">
        <v>1</v>
      </c>
      <c r="S85" s="601">
        <v>1</v>
      </c>
      <c r="T85" s="601">
        <v>1</v>
      </c>
      <c r="U85" s="601">
        <v>1</v>
      </c>
      <c r="V85" s="601">
        <v>1</v>
      </c>
      <c r="W85" s="601">
        <v>1</v>
      </c>
      <c r="X85" s="601">
        <v>1</v>
      </c>
      <c r="Y85" s="461">
        <v>1</v>
      </c>
      <c r="Z85" s="835" t="s">
        <v>396</v>
      </c>
    </row>
    <row r="86" spans="1:26" ht="52.15" customHeight="1" x14ac:dyDescent="0.25">
      <c r="A86" s="777"/>
      <c r="B86" s="777"/>
      <c r="C86" s="777"/>
      <c r="D86" s="777"/>
      <c r="E86" s="777"/>
      <c r="F86" s="777"/>
      <c r="G86" s="805"/>
      <c r="H86" s="817"/>
      <c r="I86" s="422" t="s">
        <v>223</v>
      </c>
      <c r="J86" s="423">
        <v>0.15</v>
      </c>
      <c r="K86" s="420" t="s">
        <v>49</v>
      </c>
      <c r="L86" s="439" t="s">
        <v>220</v>
      </c>
      <c r="M86" s="600" t="s">
        <v>221</v>
      </c>
      <c r="N86" s="602">
        <v>1</v>
      </c>
      <c r="O86" s="602">
        <v>1</v>
      </c>
      <c r="P86" s="602">
        <v>1</v>
      </c>
      <c r="Q86" s="602">
        <v>1</v>
      </c>
      <c r="R86" s="602">
        <v>1</v>
      </c>
      <c r="S86" s="602">
        <v>1</v>
      </c>
      <c r="T86" s="602">
        <v>1</v>
      </c>
      <c r="U86" s="602">
        <v>1</v>
      </c>
      <c r="V86" s="602">
        <v>1</v>
      </c>
      <c r="W86" s="602">
        <v>1</v>
      </c>
      <c r="X86" s="602">
        <v>1</v>
      </c>
      <c r="Y86" s="421">
        <v>1</v>
      </c>
      <c r="Z86" s="835"/>
    </row>
    <row r="87" spans="1:26" ht="52.15" customHeight="1" x14ac:dyDescent="0.25">
      <c r="A87" s="772"/>
      <c r="B87" s="772"/>
      <c r="C87" s="772"/>
      <c r="D87" s="772"/>
      <c r="E87" s="772"/>
      <c r="F87" s="772"/>
      <c r="G87" s="786"/>
      <c r="H87" s="775"/>
      <c r="I87" s="422" t="s">
        <v>224</v>
      </c>
      <c r="J87" s="423">
        <v>0.2</v>
      </c>
      <c r="K87" s="420" t="s">
        <v>49</v>
      </c>
      <c r="L87" s="439" t="s">
        <v>220</v>
      </c>
      <c r="M87" s="600" t="s">
        <v>221</v>
      </c>
      <c r="N87" s="603">
        <v>1</v>
      </c>
      <c r="O87" s="603">
        <v>1</v>
      </c>
      <c r="P87" s="603">
        <v>1</v>
      </c>
      <c r="Q87" s="603">
        <v>1</v>
      </c>
      <c r="R87" s="603">
        <v>1</v>
      </c>
      <c r="S87" s="603">
        <v>1</v>
      </c>
      <c r="T87" s="603">
        <v>1</v>
      </c>
      <c r="U87" s="603">
        <v>1</v>
      </c>
      <c r="V87" s="603">
        <v>1</v>
      </c>
      <c r="W87" s="603">
        <v>1</v>
      </c>
      <c r="X87" s="603">
        <v>1</v>
      </c>
      <c r="Y87" s="460">
        <v>1</v>
      </c>
      <c r="Z87" s="835"/>
    </row>
    <row r="88" spans="1:26" ht="52.15" customHeight="1" x14ac:dyDescent="0.25">
      <c r="A88" s="772"/>
      <c r="B88" s="772"/>
      <c r="C88" s="772"/>
      <c r="D88" s="772"/>
      <c r="E88" s="772"/>
      <c r="F88" s="772"/>
      <c r="G88" s="786"/>
      <c r="H88" s="775"/>
      <c r="I88" s="422" t="s">
        <v>225</v>
      </c>
      <c r="J88" s="423">
        <v>0.1</v>
      </c>
      <c r="K88" s="420" t="s">
        <v>49</v>
      </c>
      <c r="L88" s="439" t="s">
        <v>220</v>
      </c>
      <c r="M88" s="595" t="s">
        <v>397</v>
      </c>
      <c r="N88" s="603">
        <v>1</v>
      </c>
      <c r="O88" s="603">
        <v>1</v>
      </c>
      <c r="P88" s="603">
        <v>1</v>
      </c>
      <c r="Q88" s="603">
        <v>1</v>
      </c>
      <c r="R88" s="603">
        <v>1</v>
      </c>
      <c r="S88" s="603">
        <v>1</v>
      </c>
      <c r="T88" s="603">
        <v>1</v>
      </c>
      <c r="U88" s="603">
        <v>1</v>
      </c>
      <c r="V88" s="603">
        <v>1</v>
      </c>
      <c r="W88" s="603">
        <v>1</v>
      </c>
      <c r="X88" s="603">
        <v>1</v>
      </c>
      <c r="Y88" s="460">
        <v>1</v>
      </c>
      <c r="Z88" s="835"/>
    </row>
    <row r="89" spans="1:26" ht="52.15" customHeight="1" x14ac:dyDescent="0.25">
      <c r="A89" s="772"/>
      <c r="B89" s="772"/>
      <c r="C89" s="772"/>
      <c r="D89" s="772"/>
      <c r="E89" s="772"/>
      <c r="F89" s="772"/>
      <c r="G89" s="786"/>
      <c r="H89" s="775"/>
      <c r="I89" s="422" t="s">
        <v>241</v>
      </c>
      <c r="J89" s="423">
        <v>0.15</v>
      </c>
      <c r="K89" s="617" t="s">
        <v>49</v>
      </c>
      <c r="L89" s="439" t="s">
        <v>220</v>
      </c>
      <c r="M89" s="602" t="s">
        <v>243</v>
      </c>
      <c r="N89" s="454">
        <v>1</v>
      </c>
      <c r="O89" s="603">
        <v>1</v>
      </c>
      <c r="P89" s="603">
        <v>1</v>
      </c>
      <c r="Q89" s="603">
        <v>1</v>
      </c>
      <c r="R89" s="603">
        <v>1</v>
      </c>
      <c r="S89" s="603">
        <v>1</v>
      </c>
      <c r="T89" s="603">
        <v>1</v>
      </c>
      <c r="U89" s="603">
        <v>1</v>
      </c>
      <c r="V89" s="603">
        <v>1</v>
      </c>
      <c r="W89" s="603">
        <v>1</v>
      </c>
      <c r="X89" s="603">
        <v>1</v>
      </c>
      <c r="Y89" s="460">
        <v>1</v>
      </c>
      <c r="Z89" s="835"/>
    </row>
    <row r="90" spans="1:26" ht="52.15" customHeight="1" thickBot="1" x14ac:dyDescent="0.3">
      <c r="A90" s="773"/>
      <c r="B90" s="773"/>
      <c r="C90" s="773"/>
      <c r="D90" s="773"/>
      <c r="E90" s="773"/>
      <c r="F90" s="773"/>
      <c r="G90" s="787"/>
      <c r="H90" s="773"/>
      <c r="I90" s="453" t="s">
        <v>242</v>
      </c>
      <c r="J90" s="428">
        <v>0.25</v>
      </c>
      <c r="K90" s="596" t="s">
        <v>65</v>
      </c>
      <c r="L90" s="589" t="s">
        <v>220</v>
      </c>
      <c r="M90" s="619" t="s">
        <v>243</v>
      </c>
      <c r="N90" s="604">
        <v>1443658</v>
      </c>
      <c r="O90" s="604">
        <v>1443658</v>
      </c>
      <c r="P90" s="604">
        <v>1443658</v>
      </c>
      <c r="Q90" s="604">
        <v>1443658</v>
      </c>
      <c r="R90" s="604">
        <v>1443658</v>
      </c>
      <c r="S90" s="604">
        <v>1443658</v>
      </c>
      <c r="T90" s="604">
        <v>1443658</v>
      </c>
      <c r="U90" s="604">
        <v>1443658</v>
      </c>
      <c r="V90" s="604">
        <v>1443658</v>
      </c>
      <c r="W90" s="604">
        <v>1443658</v>
      </c>
      <c r="X90" s="604">
        <v>1443658</v>
      </c>
      <c r="Y90" s="604">
        <v>1443658</v>
      </c>
      <c r="Z90" s="836"/>
    </row>
    <row r="91" spans="1:26" ht="52.15" customHeight="1" x14ac:dyDescent="0.25">
      <c r="A91" s="785" t="s">
        <v>78</v>
      </c>
      <c r="B91" s="785" t="s">
        <v>398</v>
      </c>
      <c r="C91" s="785" t="s">
        <v>399</v>
      </c>
      <c r="D91" s="780" t="s">
        <v>400</v>
      </c>
      <c r="E91" s="785" t="s">
        <v>401</v>
      </c>
      <c r="F91" s="785" t="s">
        <v>402</v>
      </c>
      <c r="G91" s="791">
        <v>20000</v>
      </c>
      <c r="H91" s="785" t="s">
        <v>403</v>
      </c>
      <c r="I91" s="445" t="s">
        <v>404</v>
      </c>
      <c r="J91" s="438">
        <v>0.15</v>
      </c>
      <c r="K91" s="591" t="s">
        <v>49</v>
      </c>
      <c r="L91" s="591" t="s">
        <v>405</v>
      </c>
      <c r="M91" s="591" t="s">
        <v>406</v>
      </c>
      <c r="N91" s="601">
        <v>1</v>
      </c>
      <c r="O91" s="601"/>
      <c r="P91" s="601" t="s">
        <v>0</v>
      </c>
      <c r="Q91" s="455" t="s">
        <v>0</v>
      </c>
      <c r="R91" s="455" t="s">
        <v>0</v>
      </c>
      <c r="S91" s="455" t="s">
        <v>0</v>
      </c>
      <c r="T91" s="455" t="s">
        <v>0</v>
      </c>
      <c r="U91" s="455" t="s">
        <v>0</v>
      </c>
      <c r="V91" s="455" t="s">
        <v>0</v>
      </c>
      <c r="W91" s="455" t="s">
        <v>0</v>
      </c>
      <c r="X91" s="455" t="s">
        <v>0</v>
      </c>
      <c r="Y91" s="461" t="s">
        <v>0</v>
      </c>
      <c r="Z91" s="834" t="s">
        <v>87</v>
      </c>
    </row>
    <row r="92" spans="1:26" ht="52.15" customHeight="1" x14ac:dyDescent="0.25">
      <c r="A92" s="777"/>
      <c r="B92" s="777"/>
      <c r="C92" s="777"/>
      <c r="D92" s="805"/>
      <c r="E92" s="777"/>
      <c r="F92" s="777"/>
      <c r="G92" s="805"/>
      <c r="H92" s="777"/>
      <c r="I92" s="422" t="s">
        <v>407</v>
      </c>
      <c r="J92" s="435">
        <v>0.1</v>
      </c>
      <c r="K92" s="600" t="s">
        <v>49</v>
      </c>
      <c r="L92" s="600" t="s">
        <v>405</v>
      </c>
      <c r="M92" s="591" t="s">
        <v>73</v>
      </c>
      <c r="N92" s="602" t="s">
        <v>0</v>
      </c>
      <c r="O92" s="602"/>
      <c r="P92" s="421" t="s">
        <v>0</v>
      </c>
      <c r="Q92" s="602">
        <v>1</v>
      </c>
      <c r="R92" s="449"/>
      <c r="S92" s="449"/>
      <c r="T92" s="449">
        <v>1</v>
      </c>
      <c r="U92" s="449"/>
      <c r="V92" s="449"/>
      <c r="W92" s="449">
        <v>1</v>
      </c>
      <c r="X92" s="449"/>
      <c r="Y92" s="465" t="s">
        <v>0</v>
      </c>
      <c r="Z92" s="835"/>
    </row>
    <row r="93" spans="1:26" ht="52.15" customHeight="1" x14ac:dyDescent="0.25">
      <c r="A93" s="777"/>
      <c r="B93" s="777"/>
      <c r="C93" s="777"/>
      <c r="D93" s="805"/>
      <c r="E93" s="777"/>
      <c r="F93" s="777"/>
      <c r="G93" s="805"/>
      <c r="H93" s="777"/>
      <c r="I93" s="422" t="s">
        <v>408</v>
      </c>
      <c r="J93" s="435">
        <v>0.5</v>
      </c>
      <c r="K93" s="600" t="s">
        <v>125</v>
      </c>
      <c r="L93" s="600" t="s">
        <v>405</v>
      </c>
      <c r="M93" s="591" t="s">
        <v>73</v>
      </c>
      <c r="N93" s="602"/>
      <c r="O93" s="602"/>
      <c r="P93" s="421"/>
      <c r="Q93" s="602"/>
      <c r="R93" s="602">
        <v>8500</v>
      </c>
      <c r="S93" s="602"/>
      <c r="T93" s="602"/>
      <c r="U93" s="602">
        <v>8500</v>
      </c>
      <c r="V93" s="602"/>
      <c r="W93" s="602"/>
      <c r="X93" s="602">
        <v>8500</v>
      </c>
      <c r="Y93" s="421"/>
      <c r="Z93" s="835"/>
    </row>
    <row r="94" spans="1:26" ht="52.15" customHeight="1" x14ac:dyDescent="0.25">
      <c r="A94" s="773"/>
      <c r="B94" s="773"/>
      <c r="C94" s="773"/>
      <c r="D94" s="787"/>
      <c r="E94" s="773"/>
      <c r="F94" s="773"/>
      <c r="G94" s="787"/>
      <c r="H94" s="773"/>
      <c r="I94" s="446" t="s">
        <v>409</v>
      </c>
      <c r="J94" s="440">
        <v>0.25</v>
      </c>
      <c r="K94" s="596" t="s">
        <v>67</v>
      </c>
      <c r="L94" s="596" t="s">
        <v>405</v>
      </c>
      <c r="M94" s="592" t="s">
        <v>73</v>
      </c>
      <c r="N94" s="604" t="s">
        <v>0</v>
      </c>
      <c r="O94" s="604" t="s">
        <v>0</v>
      </c>
      <c r="P94" s="604"/>
      <c r="Q94" s="619" t="s">
        <v>0</v>
      </c>
      <c r="R94" s="604">
        <v>1</v>
      </c>
      <c r="S94" s="604" t="s">
        <v>0</v>
      </c>
      <c r="T94" s="604" t="s">
        <v>0</v>
      </c>
      <c r="U94" s="604">
        <v>1</v>
      </c>
      <c r="V94" s="604" t="s">
        <v>0</v>
      </c>
      <c r="W94" s="604" t="s">
        <v>0</v>
      </c>
      <c r="X94" s="604">
        <v>1</v>
      </c>
      <c r="Y94" s="464" t="s">
        <v>0</v>
      </c>
      <c r="Z94" s="836"/>
    </row>
    <row r="95" spans="1:26" ht="52.15" customHeight="1" x14ac:dyDescent="0.25">
      <c r="A95" s="785" t="s">
        <v>410</v>
      </c>
      <c r="B95" s="785" t="s">
        <v>285</v>
      </c>
      <c r="C95" s="785" t="s">
        <v>411</v>
      </c>
      <c r="D95" s="780" t="s">
        <v>412</v>
      </c>
      <c r="E95" s="785" t="s">
        <v>413</v>
      </c>
      <c r="F95" s="785" t="s">
        <v>414</v>
      </c>
      <c r="G95" s="860">
        <v>1289674</v>
      </c>
      <c r="H95" s="785" t="s">
        <v>238</v>
      </c>
      <c r="I95" s="445" t="s">
        <v>219</v>
      </c>
      <c r="J95" s="432">
        <v>0.15</v>
      </c>
      <c r="K95" s="591" t="s">
        <v>49</v>
      </c>
      <c r="L95" s="591" t="s">
        <v>220</v>
      </c>
      <c r="M95" s="591" t="s">
        <v>221</v>
      </c>
      <c r="N95" s="601">
        <v>1</v>
      </c>
      <c r="O95" s="601">
        <v>1</v>
      </c>
      <c r="P95" s="601">
        <v>1</v>
      </c>
      <c r="Q95" s="601">
        <v>1</v>
      </c>
      <c r="R95" s="601">
        <v>1</v>
      </c>
      <c r="S95" s="601">
        <v>1</v>
      </c>
      <c r="T95" s="601">
        <v>1</v>
      </c>
      <c r="U95" s="601">
        <v>1</v>
      </c>
      <c r="V95" s="601">
        <v>1</v>
      </c>
      <c r="W95" s="601">
        <v>1</v>
      </c>
      <c r="X95" s="601">
        <v>1</v>
      </c>
      <c r="Y95" s="601">
        <v>1</v>
      </c>
      <c r="Z95" s="835" t="s">
        <v>415</v>
      </c>
    </row>
    <row r="96" spans="1:26" ht="52.15" customHeight="1" x14ac:dyDescent="0.25">
      <c r="A96" s="777"/>
      <c r="B96" s="777"/>
      <c r="C96" s="777"/>
      <c r="D96" s="805"/>
      <c r="E96" s="777"/>
      <c r="F96" s="777"/>
      <c r="G96" s="861"/>
      <c r="H96" s="777"/>
      <c r="I96" s="422" t="s">
        <v>223</v>
      </c>
      <c r="J96" s="419">
        <v>0.15</v>
      </c>
      <c r="K96" s="600" t="s">
        <v>49</v>
      </c>
      <c r="L96" s="600" t="s">
        <v>220</v>
      </c>
      <c r="M96" s="600" t="s">
        <v>221</v>
      </c>
      <c r="N96" s="600">
        <v>1</v>
      </c>
      <c r="O96" s="600">
        <v>1</v>
      </c>
      <c r="P96" s="600">
        <v>1</v>
      </c>
      <c r="Q96" s="600">
        <v>1</v>
      </c>
      <c r="R96" s="600">
        <v>1</v>
      </c>
      <c r="S96" s="600">
        <v>1</v>
      </c>
      <c r="T96" s="600">
        <v>1</v>
      </c>
      <c r="U96" s="600">
        <v>1</v>
      </c>
      <c r="V96" s="600">
        <v>1</v>
      </c>
      <c r="W96" s="600">
        <v>1</v>
      </c>
      <c r="X96" s="600">
        <v>1</v>
      </c>
      <c r="Y96" s="600">
        <v>1</v>
      </c>
      <c r="Z96" s="854"/>
    </row>
    <row r="97" spans="1:26" ht="52.15" customHeight="1" x14ac:dyDescent="0.25">
      <c r="A97" s="772"/>
      <c r="B97" s="772"/>
      <c r="C97" s="772"/>
      <c r="D97" s="786"/>
      <c r="E97" s="772"/>
      <c r="F97" s="772"/>
      <c r="G97" s="862"/>
      <c r="H97" s="777"/>
      <c r="I97" s="422" t="s">
        <v>224</v>
      </c>
      <c r="J97" s="419">
        <v>0.2</v>
      </c>
      <c r="K97" s="600" t="s">
        <v>49</v>
      </c>
      <c r="L97" s="600" t="s">
        <v>220</v>
      </c>
      <c r="M97" s="600" t="s">
        <v>221</v>
      </c>
      <c r="N97" s="600">
        <v>1</v>
      </c>
      <c r="O97" s="600">
        <v>1</v>
      </c>
      <c r="P97" s="600">
        <v>1</v>
      </c>
      <c r="Q97" s="600">
        <v>1</v>
      </c>
      <c r="R97" s="600">
        <v>1</v>
      </c>
      <c r="S97" s="600">
        <v>1</v>
      </c>
      <c r="T97" s="600">
        <v>1</v>
      </c>
      <c r="U97" s="600">
        <v>1</v>
      </c>
      <c r="V97" s="600">
        <v>1</v>
      </c>
      <c r="W97" s="600">
        <v>1</v>
      </c>
      <c r="X97" s="600">
        <v>1</v>
      </c>
      <c r="Y97" s="600">
        <v>1</v>
      </c>
      <c r="Z97" s="854"/>
    </row>
    <row r="98" spans="1:26" ht="52.15" customHeight="1" x14ac:dyDescent="0.25">
      <c r="A98" s="772"/>
      <c r="B98" s="772"/>
      <c r="C98" s="772"/>
      <c r="D98" s="786"/>
      <c r="E98" s="772"/>
      <c r="F98" s="772"/>
      <c r="G98" s="862"/>
      <c r="H98" s="777"/>
      <c r="I98" s="422" t="s">
        <v>225</v>
      </c>
      <c r="J98" s="419">
        <v>0.1</v>
      </c>
      <c r="K98" s="600" t="s">
        <v>49</v>
      </c>
      <c r="L98" s="600" t="s">
        <v>220</v>
      </c>
      <c r="M98" s="600" t="s">
        <v>397</v>
      </c>
      <c r="N98" s="600">
        <v>1</v>
      </c>
      <c r="O98" s="600">
        <v>1</v>
      </c>
      <c r="P98" s="600">
        <v>1</v>
      </c>
      <c r="Q98" s="600">
        <v>1</v>
      </c>
      <c r="R98" s="600">
        <v>1</v>
      </c>
      <c r="S98" s="600">
        <v>1</v>
      </c>
      <c r="T98" s="600">
        <v>1</v>
      </c>
      <c r="U98" s="600">
        <v>1</v>
      </c>
      <c r="V98" s="600">
        <v>1</v>
      </c>
      <c r="W98" s="600">
        <v>1</v>
      </c>
      <c r="X98" s="600">
        <v>1</v>
      </c>
      <c r="Y98" s="600">
        <v>1</v>
      </c>
      <c r="Z98" s="854"/>
    </row>
    <row r="99" spans="1:26" ht="52.15" customHeight="1" x14ac:dyDescent="0.25">
      <c r="A99" s="772"/>
      <c r="B99" s="772"/>
      <c r="C99" s="772"/>
      <c r="D99" s="786"/>
      <c r="E99" s="772"/>
      <c r="F99" s="772"/>
      <c r="G99" s="862"/>
      <c r="H99" s="777"/>
      <c r="I99" s="422" t="s">
        <v>241</v>
      </c>
      <c r="J99" s="419">
        <v>0.15</v>
      </c>
      <c r="K99" s="600" t="s">
        <v>49</v>
      </c>
      <c r="L99" s="600" t="s">
        <v>220</v>
      </c>
      <c r="M99" s="602" t="s">
        <v>243</v>
      </c>
      <c r="N99" s="600">
        <v>1</v>
      </c>
      <c r="O99" s="600">
        <v>1</v>
      </c>
      <c r="P99" s="600">
        <v>1</v>
      </c>
      <c r="Q99" s="600">
        <v>1</v>
      </c>
      <c r="R99" s="600">
        <v>1</v>
      </c>
      <c r="S99" s="600">
        <v>1</v>
      </c>
      <c r="T99" s="600">
        <v>1</v>
      </c>
      <c r="U99" s="600">
        <v>1</v>
      </c>
      <c r="V99" s="600">
        <v>1</v>
      </c>
      <c r="W99" s="600">
        <v>1</v>
      </c>
      <c r="X99" s="600">
        <v>1</v>
      </c>
      <c r="Y99" s="600">
        <v>1</v>
      </c>
      <c r="Z99" s="854"/>
    </row>
    <row r="100" spans="1:26" ht="52.15" customHeight="1" x14ac:dyDescent="0.25">
      <c r="A100" s="773"/>
      <c r="B100" s="773"/>
      <c r="C100" s="773"/>
      <c r="D100" s="787"/>
      <c r="E100" s="773"/>
      <c r="F100" s="773"/>
      <c r="G100" s="863"/>
      <c r="H100" s="773"/>
      <c r="I100" s="446" t="s">
        <v>242</v>
      </c>
      <c r="J100" s="504">
        <v>0.25</v>
      </c>
      <c r="K100" s="596" t="s">
        <v>65</v>
      </c>
      <c r="L100" s="596" t="s">
        <v>220</v>
      </c>
      <c r="M100" s="604" t="s">
        <v>243</v>
      </c>
      <c r="N100" s="444">
        <v>1289674</v>
      </c>
      <c r="O100" s="444">
        <v>1289674</v>
      </c>
      <c r="P100" s="444">
        <v>1289674</v>
      </c>
      <c r="Q100" s="444">
        <v>1289674</v>
      </c>
      <c r="R100" s="444">
        <v>1289674</v>
      </c>
      <c r="S100" s="444">
        <v>1289674</v>
      </c>
      <c r="T100" s="444">
        <v>1289674</v>
      </c>
      <c r="U100" s="444">
        <v>1289674</v>
      </c>
      <c r="V100" s="444">
        <v>1289674</v>
      </c>
      <c r="W100" s="444">
        <v>1289674</v>
      </c>
      <c r="X100" s="444">
        <v>1289674</v>
      </c>
      <c r="Y100" s="444">
        <v>1289674</v>
      </c>
      <c r="Z100" s="855"/>
    </row>
    <row r="101" spans="1:26" x14ac:dyDescent="0.25">
      <c r="A101" s="737"/>
      <c r="B101" s="737"/>
      <c r="C101" s="737"/>
      <c r="D101" s="737"/>
      <c r="E101" s="737"/>
      <c r="F101" s="737"/>
      <c r="G101" s="737"/>
      <c r="H101" s="737"/>
      <c r="I101" s="737"/>
      <c r="J101" s="738"/>
      <c r="K101" s="737"/>
      <c r="L101" s="737"/>
      <c r="M101" s="737"/>
      <c r="N101" s="737"/>
      <c r="O101" s="737"/>
      <c r="P101" s="737"/>
      <c r="Q101" s="737"/>
      <c r="R101" s="737"/>
      <c r="S101" s="737"/>
      <c r="T101" s="737"/>
      <c r="U101" s="737"/>
      <c r="V101" s="737"/>
      <c r="W101" s="737"/>
      <c r="X101" s="737"/>
      <c r="Y101" s="737"/>
      <c r="Z101" s="50"/>
    </row>
    <row r="102" spans="1:26" x14ac:dyDescent="0.25">
      <c r="A102" s="739"/>
      <c r="B102" s="739"/>
      <c r="C102" s="739"/>
      <c r="D102" s="739"/>
      <c r="E102" s="739"/>
      <c r="F102" s="739"/>
      <c r="G102" s="739"/>
      <c r="H102" s="739"/>
      <c r="I102" s="739"/>
      <c r="J102" s="740"/>
      <c r="K102" s="739"/>
      <c r="L102" s="739"/>
      <c r="M102" s="739"/>
      <c r="N102" s="739"/>
      <c r="O102" s="739"/>
      <c r="P102" s="739"/>
      <c r="Q102" s="739"/>
      <c r="R102" s="739"/>
      <c r="S102" s="739"/>
      <c r="T102" s="739"/>
      <c r="U102" s="739"/>
      <c r="V102" s="739"/>
      <c r="W102" s="739"/>
      <c r="X102" s="739"/>
      <c r="Y102" s="739"/>
      <c r="Z102" s="50"/>
    </row>
    <row r="103" spans="1:26" x14ac:dyDescent="0.25">
      <c r="A103" s="739"/>
      <c r="B103" s="739"/>
      <c r="C103" s="739"/>
      <c r="D103" s="739"/>
      <c r="E103" s="739"/>
      <c r="F103" s="739"/>
      <c r="G103" s="739"/>
      <c r="H103" s="739"/>
      <c r="I103" s="739"/>
      <c r="J103" s="740"/>
      <c r="K103" s="739"/>
      <c r="L103" s="739"/>
      <c r="M103" s="739"/>
      <c r="N103" s="739"/>
      <c r="O103" s="739"/>
      <c r="P103" s="739"/>
      <c r="Q103" s="739"/>
      <c r="R103" s="739"/>
      <c r="S103" s="739"/>
      <c r="T103" s="739"/>
      <c r="U103" s="739"/>
      <c r="V103" s="739"/>
      <c r="W103" s="739"/>
      <c r="X103" s="739"/>
      <c r="Y103" s="739"/>
      <c r="Z103" s="50"/>
    </row>
  </sheetData>
  <mergeCells count="152">
    <mergeCell ref="A1:A3"/>
    <mergeCell ref="B1:X2"/>
    <mergeCell ref="B3:X3"/>
    <mergeCell ref="A6:A8"/>
    <mergeCell ref="B6:B8"/>
    <mergeCell ref="C6:C8"/>
    <mergeCell ref="D6:D8"/>
    <mergeCell ref="N7:P7"/>
    <mergeCell ref="Q7:S7"/>
    <mergeCell ref="T7:V7"/>
    <mergeCell ref="W7:Y7"/>
    <mergeCell ref="N6:Y6"/>
    <mergeCell ref="A5:Z5"/>
    <mergeCell ref="Z6:Z8"/>
    <mergeCell ref="Y9:Z9"/>
    <mergeCell ref="A4:Z4"/>
    <mergeCell ref="H10:H15"/>
    <mergeCell ref="G10:G15"/>
    <mergeCell ref="L45:L50"/>
    <mergeCell ref="A30:A33"/>
    <mergeCell ref="B30:B33"/>
    <mergeCell ref="C30:C33"/>
    <mergeCell ref="D30:D33"/>
    <mergeCell ref="Z10:Z15"/>
    <mergeCell ref="H34:H39"/>
    <mergeCell ref="H45:H50"/>
    <mergeCell ref="G45:G50"/>
    <mergeCell ref="F10:F15"/>
    <mergeCell ref="E10:E15"/>
    <mergeCell ref="D10:D15"/>
    <mergeCell ref="C10:C15"/>
    <mergeCell ref="B10:B15"/>
    <mergeCell ref="A10:A15"/>
    <mergeCell ref="E34:E39"/>
    <mergeCell ref="F34:F39"/>
    <mergeCell ref="C40:C44"/>
    <mergeCell ref="D34:D39"/>
    <mergeCell ref="G30:G33"/>
    <mergeCell ref="A95:A100"/>
    <mergeCell ref="B95:B100"/>
    <mergeCell ref="C95:C100"/>
    <mergeCell ref="D85:D90"/>
    <mergeCell ref="G59:G63"/>
    <mergeCell ref="E85:E90"/>
    <mergeCell ref="F85:F90"/>
    <mergeCell ref="H64:H70"/>
    <mergeCell ref="A85:A90"/>
    <mergeCell ref="B85:B90"/>
    <mergeCell ref="B77:B84"/>
    <mergeCell ref="C85:C90"/>
    <mergeCell ref="A77:A84"/>
    <mergeCell ref="A91:A94"/>
    <mergeCell ref="B91:B94"/>
    <mergeCell ref="C91:C94"/>
    <mergeCell ref="D91:D94"/>
    <mergeCell ref="C77:C84"/>
    <mergeCell ref="D77:D84"/>
    <mergeCell ref="G64:G70"/>
    <mergeCell ref="B64:B70"/>
    <mergeCell ref="E59:E63"/>
    <mergeCell ref="C59:C63"/>
    <mergeCell ref="F59:F63"/>
    <mergeCell ref="H30:H33"/>
    <mergeCell ref="G34:G39"/>
    <mergeCell ref="B59:B63"/>
    <mergeCell ref="A59:A63"/>
    <mergeCell ref="F64:F70"/>
    <mergeCell ref="E30:E33"/>
    <mergeCell ref="F30:F33"/>
    <mergeCell ref="E64:E70"/>
    <mergeCell ref="A34:A39"/>
    <mergeCell ref="B34:B39"/>
    <mergeCell ref="A45:A50"/>
    <mergeCell ref="B45:B50"/>
    <mergeCell ref="C45:C50"/>
    <mergeCell ref="D45:D50"/>
    <mergeCell ref="E45:E50"/>
    <mergeCell ref="F45:F50"/>
    <mergeCell ref="A51:A58"/>
    <mergeCell ref="B51:B58"/>
    <mergeCell ref="A64:A70"/>
    <mergeCell ref="C51:C58"/>
    <mergeCell ref="B40:B44"/>
    <mergeCell ref="A40:A44"/>
    <mergeCell ref="C34:C39"/>
    <mergeCell ref="H40:H44"/>
    <mergeCell ref="G40:G44"/>
    <mergeCell ref="E40:E44"/>
    <mergeCell ref="F40:F44"/>
    <mergeCell ref="D40:D44"/>
    <mergeCell ref="D51:D58"/>
    <mergeCell ref="E51:E58"/>
    <mergeCell ref="F51:F58"/>
    <mergeCell ref="G51:G58"/>
    <mergeCell ref="H51:H58"/>
    <mergeCell ref="D64:D70"/>
    <mergeCell ref="C64:C70"/>
    <mergeCell ref="D59:D63"/>
    <mergeCell ref="Z95:Z100"/>
    <mergeCell ref="Z85:Z90"/>
    <mergeCell ref="G85:G90"/>
    <mergeCell ref="H85:H90"/>
    <mergeCell ref="G77:G84"/>
    <mergeCell ref="H77:H84"/>
    <mergeCell ref="F91:F94"/>
    <mergeCell ref="G91:G94"/>
    <mergeCell ref="D95:D100"/>
    <mergeCell ref="E95:E100"/>
    <mergeCell ref="F95:F100"/>
    <mergeCell ref="G95:G100"/>
    <mergeCell ref="H95:H100"/>
    <mergeCell ref="E77:E84"/>
    <mergeCell ref="F77:F84"/>
    <mergeCell ref="E91:E94"/>
    <mergeCell ref="H91:H94"/>
    <mergeCell ref="H59:H63"/>
    <mergeCell ref="Z91:Z94"/>
    <mergeCell ref="Z71:Z76"/>
    <mergeCell ref="C16:C22"/>
    <mergeCell ref="D16:D22"/>
    <mergeCell ref="E16:E22"/>
    <mergeCell ref="F16:F22"/>
    <mergeCell ref="G16:G22"/>
    <mergeCell ref="H16:H22"/>
    <mergeCell ref="B16:B22"/>
    <mergeCell ref="A16:A22"/>
    <mergeCell ref="A71:A76"/>
    <mergeCell ref="B71:B76"/>
    <mergeCell ref="C71:C76"/>
    <mergeCell ref="D71:D76"/>
    <mergeCell ref="E71:E76"/>
    <mergeCell ref="F71:F76"/>
    <mergeCell ref="H71:H76"/>
    <mergeCell ref="G71:G76"/>
    <mergeCell ref="A23:A29"/>
    <mergeCell ref="B23:B29"/>
    <mergeCell ref="C23:C29"/>
    <mergeCell ref="D23:D29"/>
    <mergeCell ref="E23:E29"/>
    <mergeCell ref="F23:F29"/>
    <mergeCell ref="G23:G29"/>
    <mergeCell ref="H23:H29"/>
    <mergeCell ref="Z16:Z22"/>
    <mergeCell ref="Z34:Z39"/>
    <mergeCell ref="Z30:Z33"/>
    <mergeCell ref="Z23:Z29"/>
    <mergeCell ref="Z40:Z44"/>
    <mergeCell ref="Z45:Z50"/>
    <mergeCell ref="Z51:Z58"/>
    <mergeCell ref="Z59:Z63"/>
    <mergeCell ref="Z77:Z84"/>
    <mergeCell ref="Z64:Z70"/>
  </mergeCells>
  <hyperlinks>
    <hyperlink ref="F34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6" fitToHeight="0" orientation="landscape" r:id="rId2"/>
  <rowBreaks count="1" manualBreakCount="1">
    <brk id="50" max="2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Z1048"/>
  <sheetViews>
    <sheetView showGridLines="0" view="pageBreakPreview" topLeftCell="B95" zoomScale="28" zoomScaleNormal="34" workbookViewId="0">
      <selection activeCell="E84" sqref="E84:G116"/>
    </sheetView>
  </sheetViews>
  <sheetFormatPr baseColWidth="10" defaultColWidth="14.42578125" defaultRowHeight="15" x14ac:dyDescent="0.2"/>
  <cols>
    <col min="1" max="1" width="37.5703125" style="40" customWidth="1"/>
    <col min="2" max="2" width="38.140625" style="1" customWidth="1"/>
    <col min="3" max="3" width="41.42578125" style="1" customWidth="1"/>
    <col min="4" max="4" width="30.7109375" style="1" customWidth="1"/>
    <col min="5" max="5" width="38.5703125" style="1" customWidth="1"/>
    <col min="6" max="7" width="30.7109375" style="1" customWidth="1"/>
    <col min="8" max="8" width="51" style="1" customWidth="1"/>
    <col min="9" max="9" width="88.5703125" style="79" customWidth="1"/>
    <col min="10" max="11" width="18.7109375" style="1" customWidth="1"/>
    <col min="12" max="12" width="54.42578125" style="1" customWidth="1"/>
    <col min="13" max="13" width="37.85546875" style="37" customWidth="1"/>
    <col min="14" max="24" width="15" style="13" customWidth="1"/>
    <col min="25" max="25" width="18.42578125" style="13" customWidth="1"/>
    <col min="26" max="26" width="47.140625" style="9" customWidth="1"/>
    <col min="27" max="16384" width="14.42578125" style="9"/>
  </cols>
  <sheetData>
    <row r="1" spans="1:26" x14ac:dyDescent="0.2">
      <c r="A1" s="940"/>
      <c r="B1" s="940"/>
      <c r="C1" s="941" t="s">
        <v>1</v>
      </c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10" t="s">
        <v>2</v>
      </c>
      <c r="Z1" s="36" t="s">
        <v>3</v>
      </c>
    </row>
    <row r="2" spans="1:26" x14ac:dyDescent="0.2">
      <c r="A2" s="940"/>
      <c r="B2" s="940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  <c r="Y2" s="10" t="s">
        <v>4</v>
      </c>
      <c r="Z2" s="36">
        <v>6</v>
      </c>
    </row>
    <row r="3" spans="1:26" ht="71.25" customHeight="1" x14ac:dyDescent="0.2">
      <c r="A3" s="940"/>
      <c r="B3" s="940"/>
      <c r="C3" s="942" t="s">
        <v>5</v>
      </c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11" t="s">
        <v>416</v>
      </c>
      <c r="Z3" s="36" t="s">
        <v>7</v>
      </c>
    </row>
    <row r="4" spans="1:26" s="25" customFormat="1" x14ac:dyDescent="0.25">
      <c r="A4" s="946" t="s">
        <v>417</v>
      </c>
      <c r="B4" s="946"/>
      <c r="C4" s="946"/>
      <c r="D4" s="946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950"/>
      <c r="Q4" s="950"/>
      <c r="R4" s="950"/>
      <c r="S4" s="950"/>
      <c r="T4" s="950"/>
      <c r="U4" s="950"/>
      <c r="V4" s="950"/>
      <c r="W4" s="950"/>
      <c r="X4" s="950"/>
      <c r="Y4" s="950"/>
      <c r="Z4" s="950"/>
    </row>
    <row r="5" spans="1:26" s="25" customFormat="1" ht="15" customHeight="1" x14ac:dyDescent="0.25">
      <c r="A5" s="985" t="s">
        <v>418</v>
      </c>
      <c r="B5" s="986"/>
      <c r="C5" s="986"/>
      <c r="D5" s="986"/>
      <c r="E5" s="986"/>
      <c r="F5" s="986"/>
      <c r="G5" s="986"/>
      <c r="H5" s="986"/>
      <c r="I5" s="986"/>
      <c r="J5" s="986"/>
      <c r="K5" s="986"/>
      <c r="L5" s="986"/>
      <c r="M5" s="986"/>
      <c r="N5" s="986"/>
      <c r="O5" s="986"/>
      <c r="P5" s="986"/>
      <c r="Q5" s="986"/>
      <c r="R5" s="986"/>
      <c r="S5" s="986"/>
      <c r="T5" s="986"/>
      <c r="U5" s="986"/>
      <c r="V5" s="986"/>
      <c r="W5" s="986"/>
      <c r="X5" s="986"/>
      <c r="Y5" s="986"/>
      <c r="Z5" s="987"/>
    </row>
    <row r="6" spans="1:26" s="25" customFormat="1" x14ac:dyDescent="0.25">
      <c r="A6" s="931" t="s">
        <v>10</v>
      </c>
      <c r="B6" s="931" t="s">
        <v>11</v>
      </c>
      <c r="C6" s="944" t="s">
        <v>12</v>
      </c>
      <c r="D6" s="931" t="s">
        <v>13</v>
      </c>
      <c r="E6" s="949" t="s">
        <v>14</v>
      </c>
      <c r="F6" s="949" t="s">
        <v>15</v>
      </c>
      <c r="G6" s="949" t="s">
        <v>16</v>
      </c>
      <c r="H6" s="949" t="s">
        <v>17</v>
      </c>
      <c r="I6" s="951" t="s">
        <v>18</v>
      </c>
      <c r="J6" s="949" t="s">
        <v>19</v>
      </c>
      <c r="K6" s="949" t="s">
        <v>20</v>
      </c>
      <c r="L6" s="949" t="s">
        <v>21</v>
      </c>
      <c r="M6" s="949" t="s">
        <v>22</v>
      </c>
      <c r="N6" s="948" t="s">
        <v>23</v>
      </c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5" t="s">
        <v>231</v>
      </c>
    </row>
    <row r="7" spans="1:26" s="25" customFormat="1" x14ac:dyDescent="0.25">
      <c r="A7" s="931"/>
      <c r="B7" s="931"/>
      <c r="C7" s="944"/>
      <c r="D7" s="931"/>
      <c r="E7" s="949"/>
      <c r="F7" s="949"/>
      <c r="G7" s="949"/>
      <c r="H7" s="949"/>
      <c r="I7" s="951"/>
      <c r="J7" s="949"/>
      <c r="K7" s="949"/>
      <c r="L7" s="949"/>
      <c r="M7" s="949"/>
      <c r="N7" s="947" t="s">
        <v>25</v>
      </c>
      <c r="O7" s="947"/>
      <c r="P7" s="947"/>
      <c r="Q7" s="947" t="s">
        <v>26</v>
      </c>
      <c r="R7" s="947"/>
      <c r="S7" s="947"/>
      <c r="T7" s="947" t="s">
        <v>27</v>
      </c>
      <c r="U7" s="947"/>
      <c r="V7" s="947"/>
      <c r="W7" s="947" t="s">
        <v>28</v>
      </c>
      <c r="X7" s="947"/>
      <c r="Y7" s="947"/>
      <c r="Z7" s="945"/>
    </row>
    <row r="8" spans="1:26" s="25" customFormat="1" x14ac:dyDescent="0.25">
      <c r="A8" s="931"/>
      <c r="B8" s="931"/>
      <c r="C8" s="944"/>
      <c r="D8" s="931"/>
      <c r="E8" s="949"/>
      <c r="F8" s="949"/>
      <c r="G8" s="949"/>
      <c r="H8" s="949"/>
      <c r="I8" s="951"/>
      <c r="J8" s="949"/>
      <c r="K8" s="949"/>
      <c r="L8" s="949"/>
      <c r="M8" s="949"/>
      <c r="N8" s="12" t="s">
        <v>29</v>
      </c>
      <c r="O8" s="12" t="s">
        <v>30</v>
      </c>
      <c r="P8" s="12" t="s">
        <v>31</v>
      </c>
      <c r="Q8" s="12" t="s">
        <v>32</v>
      </c>
      <c r="R8" s="12" t="s">
        <v>33</v>
      </c>
      <c r="S8" s="12" t="s">
        <v>34</v>
      </c>
      <c r="T8" s="12" t="s">
        <v>35</v>
      </c>
      <c r="U8" s="12" t="s">
        <v>36</v>
      </c>
      <c r="V8" s="12" t="s">
        <v>37</v>
      </c>
      <c r="W8" s="12" t="s">
        <v>38</v>
      </c>
      <c r="X8" s="12" t="s">
        <v>39</v>
      </c>
      <c r="Y8" s="12" t="s">
        <v>40</v>
      </c>
      <c r="Z8" s="945"/>
    </row>
    <row r="9" spans="1:26" s="25" customFormat="1" x14ac:dyDescent="0.25">
      <c r="A9" s="943"/>
      <c r="B9" s="943"/>
      <c r="C9" s="943"/>
      <c r="D9" s="943"/>
      <c r="E9" s="943"/>
      <c r="F9" s="943"/>
      <c r="G9" s="943"/>
      <c r="H9" s="943"/>
      <c r="I9" s="943"/>
      <c r="J9" s="943"/>
      <c r="K9" s="943"/>
      <c r="L9" s="943"/>
      <c r="M9" s="943"/>
      <c r="N9" s="943"/>
      <c r="O9" s="943"/>
      <c r="P9" s="943"/>
      <c r="Q9" s="943"/>
      <c r="R9" s="943"/>
      <c r="S9" s="943"/>
      <c r="T9" s="943"/>
      <c r="U9" s="943"/>
      <c r="V9" s="943"/>
      <c r="W9" s="943"/>
      <c r="X9" s="943"/>
      <c r="Y9" s="943"/>
      <c r="Z9" s="943"/>
    </row>
    <row r="10" spans="1:26" s="25" customFormat="1" x14ac:dyDescent="0.25">
      <c r="A10" s="894" t="s">
        <v>419</v>
      </c>
      <c r="B10" s="909" t="s">
        <v>420</v>
      </c>
      <c r="C10" s="909" t="s">
        <v>421</v>
      </c>
      <c r="D10" s="909" t="s">
        <v>422</v>
      </c>
      <c r="E10" s="933" t="s">
        <v>423</v>
      </c>
      <c r="F10" s="909" t="s">
        <v>424</v>
      </c>
      <c r="G10" s="937">
        <f>SUM(N15:Y15)</f>
        <v>460</v>
      </c>
      <c r="H10" s="916" t="s">
        <v>425</v>
      </c>
      <c r="I10" s="61" t="s">
        <v>426</v>
      </c>
      <c r="J10" s="654">
        <v>0.1</v>
      </c>
      <c r="K10" s="623" t="s">
        <v>49</v>
      </c>
      <c r="L10" s="977" t="s">
        <v>427</v>
      </c>
      <c r="M10" s="544" t="s">
        <v>428</v>
      </c>
      <c r="N10" s="684">
        <v>1</v>
      </c>
      <c r="O10" s="684"/>
      <c r="P10" s="684"/>
      <c r="Q10" s="684"/>
      <c r="R10" s="684"/>
      <c r="S10" s="684"/>
      <c r="T10" s="684"/>
      <c r="U10" s="684"/>
      <c r="V10" s="684"/>
      <c r="W10" s="684"/>
      <c r="X10" s="684"/>
      <c r="Y10" s="666"/>
      <c r="Z10" s="958" t="s">
        <v>87</v>
      </c>
    </row>
    <row r="11" spans="1:26" s="25" customFormat="1" ht="30" x14ac:dyDescent="0.25">
      <c r="A11" s="894"/>
      <c r="B11" s="827"/>
      <c r="C11" s="909"/>
      <c r="D11" s="909"/>
      <c r="E11" s="933"/>
      <c r="F11" s="909"/>
      <c r="G11" s="937"/>
      <c r="H11" s="916"/>
      <c r="I11" s="61" t="s">
        <v>429</v>
      </c>
      <c r="J11" s="654">
        <v>0.1</v>
      </c>
      <c r="K11" s="623" t="s">
        <v>49</v>
      </c>
      <c r="L11" s="977"/>
      <c r="M11" s="544" t="s">
        <v>430</v>
      </c>
      <c r="N11" s="684">
        <v>1</v>
      </c>
      <c r="O11" s="684"/>
      <c r="P11" s="684"/>
      <c r="Q11" s="684"/>
      <c r="R11" s="684"/>
      <c r="S11" s="684"/>
      <c r="T11" s="684"/>
      <c r="U11" s="684"/>
      <c r="V11" s="684"/>
      <c r="W11" s="684"/>
      <c r="X11" s="684"/>
      <c r="Y11" s="666"/>
      <c r="Z11" s="958"/>
    </row>
    <row r="12" spans="1:26" s="25" customFormat="1" ht="30" x14ac:dyDescent="0.25">
      <c r="A12" s="894"/>
      <c r="B12" s="827"/>
      <c r="C12" s="909"/>
      <c r="D12" s="909"/>
      <c r="E12" s="933"/>
      <c r="F12" s="909"/>
      <c r="G12" s="937"/>
      <c r="H12" s="916"/>
      <c r="I12" s="61" t="s">
        <v>431</v>
      </c>
      <c r="J12" s="654">
        <v>0.1</v>
      </c>
      <c r="K12" s="623" t="s">
        <v>49</v>
      </c>
      <c r="L12" s="977"/>
      <c r="M12" s="544" t="s">
        <v>136</v>
      </c>
      <c r="N12" s="684">
        <v>1</v>
      </c>
      <c r="O12" s="684"/>
      <c r="P12" s="684"/>
      <c r="Q12" s="684"/>
      <c r="R12" s="684"/>
      <c r="S12" s="684"/>
      <c r="T12" s="684"/>
      <c r="U12" s="684"/>
      <c r="V12" s="684"/>
      <c r="W12" s="684"/>
      <c r="X12" s="684"/>
      <c r="Y12" s="666"/>
      <c r="Z12" s="958"/>
    </row>
    <row r="13" spans="1:26" s="25" customFormat="1" x14ac:dyDescent="0.25">
      <c r="A13" s="894"/>
      <c r="B13" s="827"/>
      <c r="C13" s="909"/>
      <c r="D13" s="909"/>
      <c r="E13" s="933"/>
      <c r="F13" s="909"/>
      <c r="G13" s="937"/>
      <c r="H13" s="916"/>
      <c r="I13" s="61" t="s">
        <v>432</v>
      </c>
      <c r="J13" s="654">
        <v>0.15</v>
      </c>
      <c r="K13" s="623" t="s">
        <v>49</v>
      </c>
      <c r="L13" s="977"/>
      <c r="M13" s="544" t="s">
        <v>430</v>
      </c>
      <c r="N13" s="684">
        <v>4</v>
      </c>
      <c r="O13" s="684">
        <v>5</v>
      </c>
      <c r="P13" s="684">
        <v>5</v>
      </c>
      <c r="Q13" s="684">
        <v>10</v>
      </c>
      <c r="R13" s="684"/>
      <c r="S13" s="684"/>
      <c r="T13" s="684">
        <v>10</v>
      </c>
      <c r="U13" s="684"/>
      <c r="V13" s="684"/>
      <c r="W13" s="684">
        <v>10</v>
      </c>
      <c r="X13" s="684"/>
      <c r="Y13" s="666"/>
      <c r="Z13" s="958"/>
    </row>
    <row r="14" spans="1:26" s="25" customFormat="1" ht="30" x14ac:dyDescent="0.25">
      <c r="A14" s="894"/>
      <c r="B14" s="827"/>
      <c r="C14" s="909"/>
      <c r="D14" s="909"/>
      <c r="E14" s="933"/>
      <c r="F14" s="909"/>
      <c r="G14" s="937"/>
      <c r="H14" s="916"/>
      <c r="I14" s="61" t="s">
        <v>433</v>
      </c>
      <c r="J14" s="654">
        <v>0.1</v>
      </c>
      <c r="K14" s="623" t="s">
        <v>49</v>
      </c>
      <c r="L14" s="977"/>
      <c r="M14" s="544" t="s">
        <v>430</v>
      </c>
      <c r="N14" s="684">
        <v>64</v>
      </c>
      <c r="O14" s="684">
        <v>80</v>
      </c>
      <c r="P14" s="684">
        <v>80</v>
      </c>
      <c r="Q14" s="684">
        <v>16</v>
      </c>
      <c r="R14" s="684"/>
      <c r="S14" s="684"/>
      <c r="T14" s="684">
        <v>16</v>
      </c>
      <c r="U14" s="684"/>
      <c r="V14" s="684"/>
      <c r="W14" s="684">
        <v>112</v>
      </c>
      <c r="X14" s="684">
        <v>112</v>
      </c>
      <c r="Y14" s="666"/>
      <c r="Z14" s="958"/>
    </row>
    <row r="15" spans="1:26" s="25" customFormat="1" ht="30" x14ac:dyDescent="0.25">
      <c r="A15" s="894"/>
      <c r="B15" s="827"/>
      <c r="C15" s="909"/>
      <c r="D15" s="909"/>
      <c r="E15" s="933"/>
      <c r="F15" s="909"/>
      <c r="G15" s="937"/>
      <c r="H15" s="916"/>
      <c r="I15" s="61" t="s">
        <v>434</v>
      </c>
      <c r="J15" s="654">
        <v>0.3</v>
      </c>
      <c r="K15" s="623" t="s">
        <v>65</v>
      </c>
      <c r="L15" s="977"/>
      <c r="M15" s="544" t="s">
        <v>430</v>
      </c>
      <c r="N15" s="633"/>
      <c r="O15" s="633"/>
      <c r="P15" s="633"/>
      <c r="Q15" s="633"/>
      <c r="R15" s="633"/>
      <c r="S15" s="633">
        <v>230</v>
      </c>
      <c r="T15" s="633"/>
      <c r="U15" s="633"/>
      <c r="V15" s="633">
        <v>230</v>
      </c>
      <c r="W15" s="633"/>
      <c r="X15" s="633"/>
      <c r="Y15" s="185"/>
      <c r="Z15" s="958"/>
    </row>
    <row r="16" spans="1:26" s="25" customFormat="1" ht="45" x14ac:dyDescent="0.25">
      <c r="A16" s="894"/>
      <c r="B16" s="827"/>
      <c r="C16" s="909"/>
      <c r="D16" s="909"/>
      <c r="E16" s="933"/>
      <c r="F16" s="909"/>
      <c r="G16" s="937"/>
      <c r="H16" s="916"/>
      <c r="I16" s="151" t="s">
        <v>435</v>
      </c>
      <c r="J16" s="653">
        <v>0.1</v>
      </c>
      <c r="K16" s="636" t="s">
        <v>67</v>
      </c>
      <c r="L16" s="977"/>
      <c r="M16" s="544" t="s">
        <v>436</v>
      </c>
      <c r="N16" s="684"/>
      <c r="O16" s="684"/>
      <c r="P16" s="684"/>
      <c r="Q16" s="684"/>
      <c r="R16" s="684"/>
      <c r="S16" s="684">
        <v>1</v>
      </c>
      <c r="T16" s="684"/>
      <c r="U16" s="684"/>
      <c r="V16" s="684">
        <v>1</v>
      </c>
      <c r="W16" s="684"/>
      <c r="X16" s="684"/>
      <c r="Y16" s="185"/>
      <c r="Z16" s="958"/>
    </row>
    <row r="17" spans="1:26" s="25" customFormat="1" ht="30" x14ac:dyDescent="0.25">
      <c r="A17" s="930"/>
      <c r="B17" s="908"/>
      <c r="C17" s="910"/>
      <c r="D17" s="910"/>
      <c r="E17" s="934"/>
      <c r="F17" s="910"/>
      <c r="G17" s="938"/>
      <c r="H17" s="991"/>
      <c r="I17" s="116" t="s">
        <v>437</v>
      </c>
      <c r="J17" s="166">
        <v>0.05</v>
      </c>
      <c r="K17" s="630" t="s">
        <v>67</v>
      </c>
      <c r="L17" s="978"/>
      <c r="M17" s="545" t="s">
        <v>438</v>
      </c>
      <c r="N17" s="634"/>
      <c r="O17" s="634"/>
      <c r="P17" s="634"/>
      <c r="Q17" s="634"/>
      <c r="R17" s="634"/>
      <c r="S17" s="634">
        <v>1</v>
      </c>
      <c r="T17" s="634"/>
      <c r="U17" s="634"/>
      <c r="V17" s="634">
        <v>1</v>
      </c>
      <c r="W17" s="634"/>
      <c r="X17" s="634"/>
      <c r="Y17" s="186"/>
      <c r="Z17" s="971"/>
    </row>
    <row r="18" spans="1:26" s="25" customFormat="1" x14ac:dyDescent="0.25">
      <c r="A18" s="895" t="s">
        <v>419</v>
      </c>
      <c r="B18" s="935" t="s">
        <v>420</v>
      </c>
      <c r="C18" s="827" t="s">
        <v>421</v>
      </c>
      <c r="D18" s="827" t="s">
        <v>439</v>
      </c>
      <c r="E18" s="932" t="s">
        <v>440</v>
      </c>
      <c r="F18" s="827" t="s">
        <v>441</v>
      </c>
      <c r="G18" s="936">
        <f>SUM(N22:Y24)</f>
        <v>80000</v>
      </c>
      <c r="H18" s="827" t="s">
        <v>442</v>
      </c>
      <c r="I18" s="78" t="s">
        <v>443</v>
      </c>
      <c r="J18" s="124">
        <v>0.1</v>
      </c>
      <c r="K18" s="597" t="s">
        <v>49</v>
      </c>
      <c r="L18" s="827" t="s">
        <v>444</v>
      </c>
      <c r="M18" s="546" t="s">
        <v>428</v>
      </c>
      <c r="N18" s="625"/>
      <c r="O18" s="625"/>
      <c r="P18" s="625"/>
      <c r="Q18" s="625"/>
      <c r="R18" s="625"/>
      <c r="S18" s="625"/>
      <c r="T18" s="625"/>
      <c r="U18" s="625"/>
      <c r="V18" s="625"/>
      <c r="W18" s="625">
        <v>1</v>
      </c>
      <c r="X18" s="625"/>
      <c r="Y18" s="167"/>
      <c r="Z18" s="901" t="s">
        <v>87</v>
      </c>
    </row>
    <row r="19" spans="1:26" s="25" customFormat="1" ht="30" x14ac:dyDescent="0.25">
      <c r="A19" s="894"/>
      <c r="B19" s="827"/>
      <c r="C19" s="845"/>
      <c r="D19" s="909"/>
      <c r="E19" s="933"/>
      <c r="F19" s="909"/>
      <c r="G19" s="937"/>
      <c r="H19" s="909"/>
      <c r="I19" s="138" t="s">
        <v>445</v>
      </c>
      <c r="J19" s="674">
        <v>0.1</v>
      </c>
      <c r="K19" s="623" t="s">
        <v>49</v>
      </c>
      <c r="L19" s="827"/>
      <c r="M19" s="547" t="s">
        <v>73</v>
      </c>
      <c r="N19" s="676">
        <v>4</v>
      </c>
      <c r="O19" s="676"/>
      <c r="P19" s="676"/>
      <c r="Q19" s="676">
        <v>4</v>
      </c>
      <c r="R19" s="676"/>
      <c r="S19" s="676"/>
      <c r="T19" s="676">
        <v>4</v>
      </c>
      <c r="U19" s="676"/>
      <c r="V19" s="676"/>
      <c r="W19" s="676">
        <v>4</v>
      </c>
      <c r="X19" s="676"/>
      <c r="Y19" s="70"/>
      <c r="Z19" s="901"/>
    </row>
    <row r="20" spans="1:26" s="25" customFormat="1" ht="30" x14ac:dyDescent="0.25">
      <c r="A20" s="894"/>
      <c r="B20" s="827"/>
      <c r="C20" s="845"/>
      <c r="D20" s="909"/>
      <c r="E20" s="933"/>
      <c r="F20" s="909"/>
      <c r="G20" s="937"/>
      <c r="H20" s="909"/>
      <c r="I20" s="61" t="s">
        <v>446</v>
      </c>
      <c r="J20" s="168">
        <v>0.15</v>
      </c>
      <c r="K20" s="597" t="s">
        <v>49</v>
      </c>
      <c r="L20" s="827"/>
      <c r="M20" s="547" t="s">
        <v>447</v>
      </c>
      <c r="N20" s="688">
        <v>1</v>
      </c>
      <c r="O20" s="688"/>
      <c r="P20" s="688"/>
      <c r="Q20" s="688">
        <v>1</v>
      </c>
      <c r="R20" s="688"/>
      <c r="S20" s="688"/>
      <c r="T20" s="688">
        <v>1</v>
      </c>
      <c r="U20" s="688"/>
      <c r="V20" s="688"/>
      <c r="W20" s="688">
        <v>1</v>
      </c>
      <c r="X20" s="688"/>
      <c r="Y20" s="187"/>
      <c r="Z20" s="901"/>
    </row>
    <row r="21" spans="1:26" s="25" customFormat="1" ht="30" x14ac:dyDescent="0.25">
      <c r="A21" s="894"/>
      <c r="B21" s="827"/>
      <c r="C21" s="845"/>
      <c r="D21" s="909"/>
      <c r="E21" s="933"/>
      <c r="F21" s="909"/>
      <c r="G21" s="937"/>
      <c r="H21" s="909"/>
      <c r="I21" s="61" t="s">
        <v>448</v>
      </c>
      <c r="J21" s="169">
        <v>0.15</v>
      </c>
      <c r="K21" s="623" t="s">
        <v>49</v>
      </c>
      <c r="L21" s="827"/>
      <c r="M21" s="547" t="s">
        <v>447</v>
      </c>
      <c r="N21" s="688"/>
      <c r="O21" s="688">
        <v>400</v>
      </c>
      <c r="P21" s="688"/>
      <c r="Q21" s="688"/>
      <c r="R21" s="688">
        <v>1000</v>
      </c>
      <c r="S21" s="688"/>
      <c r="T21" s="188"/>
      <c r="U21" s="688">
        <v>1600</v>
      </c>
      <c r="V21" s="688"/>
      <c r="W21" s="688"/>
      <c r="X21" s="688">
        <v>1000</v>
      </c>
      <c r="Y21" s="187"/>
      <c r="Z21" s="901"/>
    </row>
    <row r="22" spans="1:26" s="25" customFormat="1" ht="30" x14ac:dyDescent="0.25">
      <c r="A22" s="894"/>
      <c r="B22" s="827"/>
      <c r="C22" s="845"/>
      <c r="D22" s="909"/>
      <c r="E22" s="933"/>
      <c r="F22" s="909"/>
      <c r="G22" s="937"/>
      <c r="H22" s="909"/>
      <c r="I22" s="61" t="s">
        <v>449</v>
      </c>
      <c r="J22" s="170">
        <v>0.15</v>
      </c>
      <c r="K22" s="623" t="s">
        <v>65</v>
      </c>
      <c r="L22" s="827"/>
      <c r="M22" s="547" t="s">
        <v>73</v>
      </c>
      <c r="N22" s="188"/>
      <c r="O22" s="188"/>
      <c r="P22" s="188"/>
      <c r="Q22" s="188"/>
      <c r="R22" s="188"/>
      <c r="S22" s="189">
        <v>2940</v>
      </c>
      <c r="T22" s="626"/>
      <c r="U22" s="190"/>
      <c r="V22" s="188"/>
      <c r="W22" s="188"/>
      <c r="X22" s="188"/>
      <c r="Y22" s="189">
        <v>5460</v>
      </c>
      <c r="Z22" s="901"/>
    </row>
    <row r="23" spans="1:26" s="25" customFormat="1" ht="30" x14ac:dyDescent="0.25">
      <c r="A23" s="894"/>
      <c r="B23" s="827"/>
      <c r="C23" s="845"/>
      <c r="D23" s="909"/>
      <c r="E23" s="933"/>
      <c r="F23" s="909"/>
      <c r="G23" s="937"/>
      <c r="H23" s="909"/>
      <c r="I23" s="61" t="s">
        <v>450</v>
      </c>
      <c r="J23" s="170">
        <v>0.15</v>
      </c>
      <c r="K23" s="623" t="s">
        <v>65</v>
      </c>
      <c r="L23" s="827"/>
      <c r="M23" s="547" t="s">
        <v>73</v>
      </c>
      <c r="N23" s="188"/>
      <c r="O23" s="188"/>
      <c r="P23" s="188"/>
      <c r="Q23" s="188"/>
      <c r="R23" s="188"/>
      <c r="S23" s="188"/>
      <c r="T23" s="637"/>
      <c r="U23" s="188"/>
      <c r="V23" s="188">
        <v>7000</v>
      </c>
      <c r="W23" s="188"/>
      <c r="X23" s="188"/>
      <c r="Y23" s="189">
        <v>13000</v>
      </c>
      <c r="Z23" s="901"/>
    </row>
    <row r="24" spans="1:26" s="25" customFormat="1" ht="30" x14ac:dyDescent="0.25">
      <c r="A24" s="930"/>
      <c r="B24" s="908"/>
      <c r="C24" s="939"/>
      <c r="D24" s="910"/>
      <c r="E24" s="934"/>
      <c r="F24" s="910"/>
      <c r="G24" s="938"/>
      <c r="H24" s="910"/>
      <c r="I24" s="118" t="s">
        <v>451</v>
      </c>
      <c r="J24" s="112">
        <v>0.2</v>
      </c>
      <c r="K24" s="628" t="s">
        <v>65</v>
      </c>
      <c r="L24" s="908"/>
      <c r="M24" s="548" t="s">
        <v>73</v>
      </c>
      <c r="N24" s="171"/>
      <c r="O24" s="171"/>
      <c r="P24" s="171"/>
      <c r="Q24" s="171"/>
      <c r="R24" s="171"/>
      <c r="S24" s="171">
        <f>28000-S22-V23</f>
        <v>18060</v>
      </c>
      <c r="T24" s="171"/>
      <c r="U24" s="171"/>
      <c r="V24" s="171"/>
      <c r="W24" s="171"/>
      <c r="X24" s="171"/>
      <c r="Y24" s="172">
        <f>52000-Y22-Y23</f>
        <v>33540</v>
      </c>
      <c r="Z24" s="902"/>
    </row>
    <row r="25" spans="1:26" s="525" customFormat="1" ht="45" x14ac:dyDescent="0.25">
      <c r="A25" s="827" t="s">
        <v>419</v>
      </c>
      <c r="B25" s="827" t="s">
        <v>452</v>
      </c>
      <c r="C25" s="827" t="s">
        <v>453</v>
      </c>
      <c r="D25" s="827" t="s">
        <v>454</v>
      </c>
      <c r="E25" s="827" t="s">
        <v>455</v>
      </c>
      <c r="F25" s="827" t="s">
        <v>456</v>
      </c>
      <c r="G25" s="936">
        <v>3000</v>
      </c>
      <c r="H25" s="827" t="s">
        <v>457</v>
      </c>
      <c r="I25" s="222" t="s">
        <v>458</v>
      </c>
      <c r="J25" s="175">
        <v>0.1</v>
      </c>
      <c r="K25" s="176" t="s">
        <v>251</v>
      </c>
      <c r="L25" s="827" t="s">
        <v>459</v>
      </c>
      <c r="M25" s="229" t="s">
        <v>460</v>
      </c>
      <c r="N25" s="176">
        <v>1</v>
      </c>
      <c r="O25" s="176" t="s">
        <v>0</v>
      </c>
      <c r="P25" s="176" t="s">
        <v>0</v>
      </c>
      <c r="Q25" s="176">
        <v>1</v>
      </c>
      <c r="R25" s="176" t="s">
        <v>0</v>
      </c>
      <c r="S25" s="176" t="s">
        <v>0</v>
      </c>
      <c r="T25" s="176">
        <v>1</v>
      </c>
      <c r="U25" s="176" t="s">
        <v>0</v>
      </c>
      <c r="V25" s="176" t="s">
        <v>0</v>
      </c>
      <c r="W25" s="176">
        <v>1</v>
      </c>
      <c r="X25" s="176" t="s">
        <v>0</v>
      </c>
      <c r="Y25" s="177" t="s">
        <v>0</v>
      </c>
      <c r="Z25" s="901" t="s">
        <v>87</v>
      </c>
    </row>
    <row r="26" spans="1:26" s="525" customFormat="1" x14ac:dyDescent="0.25">
      <c r="A26" s="827"/>
      <c r="B26" s="827"/>
      <c r="C26" s="827"/>
      <c r="D26" s="827"/>
      <c r="E26" s="827"/>
      <c r="F26" s="827"/>
      <c r="G26" s="925"/>
      <c r="H26" s="827"/>
      <c r="I26" s="222" t="s">
        <v>461</v>
      </c>
      <c r="J26" s="175">
        <v>0.2</v>
      </c>
      <c r="K26" s="662" t="s">
        <v>49</v>
      </c>
      <c r="L26" s="827"/>
      <c r="M26" s="549" t="s">
        <v>73</v>
      </c>
      <c r="N26" s="176" t="s">
        <v>0</v>
      </c>
      <c r="O26" s="176" t="s">
        <v>0</v>
      </c>
      <c r="P26" s="176">
        <v>9</v>
      </c>
      <c r="Q26" s="176" t="s">
        <v>0</v>
      </c>
      <c r="R26" s="176" t="s">
        <v>0</v>
      </c>
      <c r="S26" s="176">
        <v>9</v>
      </c>
      <c r="T26" s="176" t="s">
        <v>0</v>
      </c>
      <c r="U26" s="176" t="s">
        <v>0</v>
      </c>
      <c r="V26" s="176">
        <v>9</v>
      </c>
      <c r="W26" s="176" t="s">
        <v>0</v>
      </c>
      <c r="X26" s="176" t="s">
        <v>0</v>
      </c>
      <c r="Y26" s="177" t="s">
        <v>0</v>
      </c>
      <c r="Z26" s="901"/>
    </row>
    <row r="27" spans="1:26" s="525" customFormat="1" ht="71.25" x14ac:dyDescent="0.25">
      <c r="A27" s="827"/>
      <c r="B27" s="827"/>
      <c r="C27" s="827"/>
      <c r="D27" s="827"/>
      <c r="E27" s="827"/>
      <c r="F27" s="827"/>
      <c r="G27" s="925"/>
      <c r="H27" s="827"/>
      <c r="I27" s="223" t="s">
        <v>462</v>
      </c>
      <c r="J27" s="175">
        <v>0.2</v>
      </c>
      <c r="K27" s="662" t="s">
        <v>49</v>
      </c>
      <c r="L27" s="827"/>
      <c r="M27" s="550" t="s">
        <v>463</v>
      </c>
      <c r="N27" s="176" t="s">
        <v>0</v>
      </c>
      <c r="O27" s="176" t="s">
        <v>0</v>
      </c>
      <c r="P27" s="176">
        <v>3</v>
      </c>
      <c r="Q27" s="176" t="s">
        <v>0</v>
      </c>
      <c r="R27" s="176" t="s">
        <v>0</v>
      </c>
      <c r="S27" s="176" t="s">
        <v>0</v>
      </c>
      <c r="T27" s="176" t="s">
        <v>0</v>
      </c>
      <c r="U27" s="176" t="s">
        <v>0</v>
      </c>
      <c r="V27" s="176" t="s">
        <v>0</v>
      </c>
      <c r="W27" s="176" t="s">
        <v>0</v>
      </c>
      <c r="X27" s="176" t="s">
        <v>0</v>
      </c>
      <c r="Y27" s="177" t="s">
        <v>0</v>
      </c>
      <c r="Z27" s="901"/>
    </row>
    <row r="28" spans="1:26" s="525" customFormat="1" ht="30" x14ac:dyDescent="0.25">
      <c r="A28" s="827"/>
      <c r="B28" s="827"/>
      <c r="C28" s="827"/>
      <c r="D28" s="827"/>
      <c r="E28" s="827"/>
      <c r="F28" s="827"/>
      <c r="G28" s="925"/>
      <c r="H28" s="828"/>
      <c r="I28" s="131" t="s">
        <v>464</v>
      </c>
      <c r="J28" s="175">
        <v>0.3</v>
      </c>
      <c r="K28" s="662" t="s">
        <v>65</v>
      </c>
      <c r="L28" s="827"/>
      <c r="M28" s="550" t="s">
        <v>465</v>
      </c>
      <c r="N28" s="176" t="s">
        <v>0</v>
      </c>
      <c r="O28" s="176" t="s">
        <v>0</v>
      </c>
      <c r="P28" s="176">
        <v>1000</v>
      </c>
      <c r="Q28" s="176" t="s">
        <v>0</v>
      </c>
      <c r="R28" s="176" t="s">
        <v>0</v>
      </c>
      <c r="S28" s="176">
        <v>1090</v>
      </c>
      <c r="T28" s="176" t="s">
        <v>0</v>
      </c>
      <c r="U28" s="176" t="s">
        <v>0</v>
      </c>
      <c r="V28" s="176">
        <v>910</v>
      </c>
      <c r="W28" s="176" t="s">
        <v>0</v>
      </c>
      <c r="X28" s="176" t="s">
        <v>0</v>
      </c>
      <c r="Y28" s="177" t="s">
        <v>0</v>
      </c>
      <c r="Z28" s="901"/>
    </row>
    <row r="29" spans="1:26" s="525" customFormat="1" ht="57" x14ac:dyDescent="0.25">
      <c r="A29" s="908"/>
      <c r="B29" s="908"/>
      <c r="C29" s="908"/>
      <c r="D29" s="908"/>
      <c r="E29" s="908"/>
      <c r="F29" s="908"/>
      <c r="G29" s="926"/>
      <c r="H29" s="908"/>
      <c r="I29" s="541" t="s">
        <v>466</v>
      </c>
      <c r="J29" s="178">
        <v>0.2</v>
      </c>
      <c r="K29" s="632" t="s">
        <v>67</v>
      </c>
      <c r="L29" s="908"/>
      <c r="M29" s="551" t="s">
        <v>467</v>
      </c>
      <c r="N29" s="179">
        <v>1</v>
      </c>
      <c r="O29" s="179" t="s">
        <v>0</v>
      </c>
      <c r="P29" s="179" t="s">
        <v>0</v>
      </c>
      <c r="Q29" s="179" t="s">
        <v>0</v>
      </c>
      <c r="R29" s="179" t="s">
        <v>0</v>
      </c>
      <c r="S29" s="179" t="s">
        <v>0</v>
      </c>
      <c r="T29" s="179" t="s">
        <v>0</v>
      </c>
      <c r="U29" s="179" t="s">
        <v>0</v>
      </c>
      <c r="V29" s="179" t="s">
        <v>0</v>
      </c>
      <c r="W29" s="179" t="s">
        <v>0</v>
      </c>
      <c r="X29" s="179" t="s">
        <v>0</v>
      </c>
      <c r="Y29" s="180">
        <v>1</v>
      </c>
      <c r="Z29" s="902"/>
    </row>
    <row r="30" spans="1:26" s="525" customFormat="1" ht="45" x14ac:dyDescent="0.25">
      <c r="A30" s="928" t="s">
        <v>419</v>
      </c>
      <c r="B30" s="928" t="s">
        <v>468</v>
      </c>
      <c r="C30" s="928" t="s">
        <v>469</v>
      </c>
      <c r="D30" s="928" t="s">
        <v>470</v>
      </c>
      <c r="E30" s="928" t="s">
        <v>471</v>
      </c>
      <c r="F30" s="928" t="s">
        <v>472</v>
      </c>
      <c r="G30" s="972">
        <v>160</v>
      </c>
      <c r="H30" s="963" t="s">
        <v>473</v>
      </c>
      <c r="I30" s="542" t="s">
        <v>474</v>
      </c>
      <c r="J30" s="181">
        <v>0.2</v>
      </c>
      <c r="K30" s="182" t="s">
        <v>49</v>
      </c>
      <c r="L30" s="963" t="s">
        <v>459</v>
      </c>
      <c r="M30" s="669" t="s">
        <v>475</v>
      </c>
      <c r="N30" s="183" t="s">
        <v>0</v>
      </c>
      <c r="O30" s="183" t="s">
        <v>0</v>
      </c>
      <c r="P30" s="183">
        <v>1</v>
      </c>
      <c r="Q30" s="183" t="s">
        <v>0</v>
      </c>
      <c r="R30" s="183" t="s">
        <v>0</v>
      </c>
      <c r="S30" s="183">
        <v>1</v>
      </c>
      <c r="T30" s="183" t="s">
        <v>0</v>
      </c>
      <c r="U30" s="183" t="s">
        <v>0</v>
      </c>
      <c r="V30" s="183">
        <v>1</v>
      </c>
      <c r="W30" s="183" t="s">
        <v>0</v>
      </c>
      <c r="X30" s="183" t="s">
        <v>0</v>
      </c>
      <c r="Y30" s="498">
        <v>1</v>
      </c>
      <c r="Z30" s="901" t="s">
        <v>87</v>
      </c>
    </row>
    <row r="31" spans="1:26" s="525" customFormat="1" ht="45" x14ac:dyDescent="0.25">
      <c r="A31" s="928"/>
      <c r="B31" s="928"/>
      <c r="C31" s="928"/>
      <c r="D31" s="928"/>
      <c r="E31" s="928"/>
      <c r="F31" s="928"/>
      <c r="G31" s="972"/>
      <c r="H31" s="963"/>
      <c r="I31" s="131" t="s">
        <v>476</v>
      </c>
      <c r="J31" s="654">
        <v>0.3</v>
      </c>
      <c r="K31" s="640" t="s">
        <v>251</v>
      </c>
      <c r="L31" s="963"/>
      <c r="M31" s="669" t="s">
        <v>475</v>
      </c>
      <c r="N31" s="540"/>
      <c r="O31" s="643"/>
      <c r="P31" s="643">
        <v>1</v>
      </c>
      <c r="Q31" s="643"/>
      <c r="R31" s="643"/>
      <c r="S31" s="643">
        <v>1</v>
      </c>
      <c r="T31" s="643"/>
      <c r="U31" s="643"/>
      <c r="V31" s="643">
        <v>1</v>
      </c>
      <c r="W31" s="643"/>
      <c r="X31" s="643"/>
      <c r="Y31" s="683">
        <v>1</v>
      </c>
      <c r="Z31" s="901"/>
    </row>
    <row r="32" spans="1:26" s="525" customFormat="1" ht="45" x14ac:dyDescent="0.25">
      <c r="A32" s="929"/>
      <c r="B32" s="929"/>
      <c r="C32" s="929"/>
      <c r="D32" s="929"/>
      <c r="E32" s="929"/>
      <c r="F32" s="929"/>
      <c r="G32" s="973"/>
      <c r="H32" s="929"/>
      <c r="I32" s="543" t="s">
        <v>477</v>
      </c>
      <c r="J32" s="117">
        <v>0.5</v>
      </c>
      <c r="K32" s="184" t="s">
        <v>65</v>
      </c>
      <c r="L32" s="981"/>
      <c r="M32" s="646" t="s">
        <v>475</v>
      </c>
      <c r="N32" s="179" t="s">
        <v>0</v>
      </c>
      <c r="O32" s="635" t="s">
        <v>0</v>
      </c>
      <c r="P32" s="179">
        <v>50</v>
      </c>
      <c r="Q32" s="179" t="s">
        <v>0</v>
      </c>
      <c r="R32" s="179" t="s">
        <v>0</v>
      </c>
      <c r="S32" s="179">
        <v>50</v>
      </c>
      <c r="T32" s="179" t="s">
        <v>0</v>
      </c>
      <c r="U32" s="179" t="s">
        <v>0</v>
      </c>
      <c r="V32" s="179">
        <v>50</v>
      </c>
      <c r="W32" s="179" t="s">
        <v>0</v>
      </c>
      <c r="X32" s="179" t="s">
        <v>0</v>
      </c>
      <c r="Y32" s="180">
        <v>10</v>
      </c>
      <c r="Z32" s="902"/>
    </row>
    <row r="33" spans="1:26" s="25" customFormat="1" x14ac:dyDescent="0.25">
      <c r="A33" s="888" t="s">
        <v>419</v>
      </c>
      <c r="B33" s="888" t="s">
        <v>478</v>
      </c>
      <c r="C33" s="888" t="s">
        <v>479</v>
      </c>
      <c r="D33" s="982" t="s">
        <v>480</v>
      </c>
      <c r="E33" s="888" t="s">
        <v>481</v>
      </c>
      <c r="F33" s="888" t="s">
        <v>482</v>
      </c>
      <c r="G33" s="974">
        <f>SUM(N37:Y37)</f>
        <v>50</v>
      </c>
      <c r="H33" s="974" t="s">
        <v>483</v>
      </c>
      <c r="I33" s="68" t="s">
        <v>484</v>
      </c>
      <c r="J33" s="681">
        <v>0.15</v>
      </c>
      <c r="K33" s="679" t="s">
        <v>49</v>
      </c>
      <c r="L33" s="827" t="s">
        <v>485</v>
      </c>
      <c r="M33" s="93"/>
      <c r="N33" s="676">
        <v>1</v>
      </c>
      <c r="O33" s="676"/>
      <c r="P33" s="676"/>
      <c r="Q33" s="676"/>
      <c r="R33" s="676"/>
      <c r="S33" s="676"/>
      <c r="T33" s="676"/>
      <c r="U33" s="676"/>
      <c r="V33" s="676"/>
      <c r="W33" s="676"/>
      <c r="X33" s="676"/>
      <c r="Y33" s="70"/>
      <c r="Z33" s="901" t="s">
        <v>87</v>
      </c>
    </row>
    <row r="34" spans="1:26" s="25" customFormat="1" ht="45" x14ac:dyDescent="0.25">
      <c r="A34" s="889"/>
      <c r="B34" s="889"/>
      <c r="C34" s="889"/>
      <c r="D34" s="983"/>
      <c r="E34" s="889"/>
      <c r="F34" s="889"/>
      <c r="G34" s="975"/>
      <c r="H34" s="975"/>
      <c r="I34" s="68" t="s">
        <v>486</v>
      </c>
      <c r="J34" s="681">
        <v>0.2</v>
      </c>
      <c r="K34" s="679" t="s">
        <v>49</v>
      </c>
      <c r="L34" s="909"/>
      <c r="M34" s="93" t="s">
        <v>73</v>
      </c>
      <c r="N34" s="676">
        <v>1</v>
      </c>
      <c r="O34" s="676"/>
      <c r="P34" s="676"/>
      <c r="Q34" s="676">
        <v>1</v>
      </c>
      <c r="R34" s="676"/>
      <c r="S34" s="676"/>
      <c r="T34" s="676">
        <v>1</v>
      </c>
      <c r="U34" s="676"/>
      <c r="V34" s="676"/>
      <c r="W34" s="676">
        <v>1</v>
      </c>
      <c r="X34" s="676"/>
      <c r="Y34" s="70"/>
      <c r="Z34" s="958"/>
    </row>
    <row r="35" spans="1:26" s="25" customFormat="1" ht="30" x14ac:dyDescent="0.25">
      <c r="A35" s="889"/>
      <c r="B35" s="889"/>
      <c r="C35" s="889"/>
      <c r="D35" s="983"/>
      <c r="E35" s="889"/>
      <c r="F35" s="889"/>
      <c r="G35" s="975"/>
      <c r="H35" s="975"/>
      <c r="I35" s="68" t="s">
        <v>487</v>
      </c>
      <c r="J35" s="681">
        <v>0.15</v>
      </c>
      <c r="K35" s="679" t="s">
        <v>49</v>
      </c>
      <c r="L35" s="909"/>
      <c r="M35" s="669" t="s">
        <v>73</v>
      </c>
      <c r="N35" s="678">
        <v>1</v>
      </c>
      <c r="O35" s="676"/>
      <c r="P35" s="676"/>
      <c r="Q35" s="676">
        <v>1</v>
      </c>
      <c r="R35" s="676"/>
      <c r="S35" s="676"/>
      <c r="T35" s="676">
        <v>1</v>
      </c>
      <c r="U35" s="676"/>
      <c r="V35" s="676"/>
      <c r="W35" s="676">
        <v>1</v>
      </c>
      <c r="X35" s="676"/>
      <c r="Y35" s="70"/>
      <c r="Z35" s="958"/>
    </row>
    <row r="36" spans="1:26" s="25" customFormat="1" ht="60" x14ac:dyDescent="0.25">
      <c r="A36" s="889"/>
      <c r="B36" s="889"/>
      <c r="C36" s="889"/>
      <c r="D36" s="983"/>
      <c r="E36" s="889"/>
      <c r="F36" s="889"/>
      <c r="G36" s="975"/>
      <c r="H36" s="975"/>
      <c r="I36" s="69" t="s">
        <v>488</v>
      </c>
      <c r="J36" s="20">
        <v>0.2</v>
      </c>
      <c r="K36" s="687" t="s">
        <v>49</v>
      </c>
      <c r="L36" s="909"/>
      <c r="M36" s="93" t="s">
        <v>73</v>
      </c>
      <c r="N36" s="688"/>
      <c r="O36" s="688">
        <v>1</v>
      </c>
      <c r="P36" s="688"/>
      <c r="Q36" s="688"/>
      <c r="R36" s="688">
        <v>1</v>
      </c>
      <c r="S36" s="688"/>
      <c r="T36" s="688"/>
      <c r="U36" s="688">
        <v>1</v>
      </c>
      <c r="V36" s="688"/>
      <c r="W36" s="688"/>
      <c r="X36" s="688">
        <v>1</v>
      </c>
      <c r="Y36" s="187"/>
      <c r="Z36" s="958"/>
    </row>
    <row r="37" spans="1:26" s="25" customFormat="1" ht="45" x14ac:dyDescent="0.25">
      <c r="A37" s="890"/>
      <c r="B37" s="890"/>
      <c r="C37" s="890"/>
      <c r="D37" s="984"/>
      <c r="E37" s="890"/>
      <c r="F37" s="890"/>
      <c r="G37" s="976"/>
      <c r="H37" s="976"/>
      <c r="I37" s="71" t="s">
        <v>489</v>
      </c>
      <c r="J37" s="72">
        <v>0.3</v>
      </c>
      <c r="K37" s="113" t="s">
        <v>65</v>
      </c>
      <c r="L37" s="910"/>
      <c r="M37" s="192" t="s">
        <v>490</v>
      </c>
      <c r="N37" s="171"/>
      <c r="O37" s="171"/>
      <c r="P37" s="171">
        <v>15</v>
      </c>
      <c r="Q37" s="171"/>
      <c r="R37" s="171"/>
      <c r="S37" s="171">
        <v>15</v>
      </c>
      <c r="T37" s="171"/>
      <c r="U37" s="171"/>
      <c r="V37" s="171">
        <v>10</v>
      </c>
      <c r="W37" s="171"/>
      <c r="X37" s="171"/>
      <c r="Y37" s="172">
        <v>10</v>
      </c>
      <c r="Z37" s="971"/>
    </row>
    <row r="38" spans="1:26" s="25" customFormat="1" ht="30" x14ac:dyDescent="0.25">
      <c r="A38" s="895" t="s">
        <v>419</v>
      </c>
      <c r="B38" s="827" t="str">
        <f>B33</f>
        <v>Aumentada la autonomía económica en las familias vulnerables de, 36% en 2026 a 39% en 2028, en todo el territorio nacional</v>
      </c>
      <c r="C38" s="827" t="s">
        <v>491</v>
      </c>
      <c r="D38" s="827" t="s">
        <v>492</v>
      </c>
      <c r="E38" s="827" t="s">
        <v>493</v>
      </c>
      <c r="F38" s="827" t="s">
        <v>494</v>
      </c>
      <c r="G38" s="932">
        <f>MAX(M45:Y45)</f>
        <v>1625</v>
      </c>
      <c r="H38" s="828" t="s">
        <v>495</v>
      </c>
      <c r="I38" s="151" t="s">
        <v>496</v>
      </c>
      <c r="J38" s="653">
        <v>0.1</v>
      </c>
      <c r="K38" s="622" t="s">
        <v>49</v>
      </c>
      <c r="L38" s="886" t="s">
        <v>485</v>
      </c>
      <c r="M38" s="668" t="s">
        <v>73</v>
      </c>
      <c r="N38" s="678">
        <v>1</v>
      </c>
      <c r="O38" s="676"/>
      <c r="P38" s="676"/>
      <c r="Q38" s="676"/>
      <c r="R38" s="676"/>
      <c r="S38" s="676"/>
      <c r="T38" s="676"/>
      <c r="U38" s="676"/>
      <c r="V38" s="676"/>
      <c r="W38" s="676"/>
      <c r="X38" s="676"/>
      <c r="Y38" s="70"/>
      <c r="Z38" s="901" t="s">
        <v>87</v>
      </c>
    </row>
    <row r="39" spans="1:26" s="25" customFormat="1" ht="30" x14ac:dyDescent="0.25">
      <c r="A39" s="895"/>
      <c r="B39" s="827"/>
      <c r="C39" s="827"/>
      <c r="D39" s="827"/>
      <c r="E39" s="827"/>
      <c r="F39" s="827"/>
      <c r="G39" s="932"/>
      <c r="H39" s="828"/>
      <c r="I39" s="61" t="s">
        <v>497</v>
      </c>
      <c r="J39" s="654">
        <v>0.1</v>
      </c>
      <c r="K39" s="623" t="s">
        <v>49</v>
      </c>
      <c r="L39" s="886"/>
      <c r="M39" s="669" t="s">
        <v>136</v>
      </c>
      <c r="N39" s="678">
        <v>1</v>
      </c>
      <c r="O39" s="676"/>
      <c r="P39" s="676"/>
      <c r="Q39" s="676"/>
      <c r="R39" s="676"/>
      <c r="S39" s="676"/>
      <c r="T39" s="676"/>
      <c r="U39" s="676"/>
      <c r="V39" s="676"/>
      <c r="W39" s="676"/>
      <c r="X39" s="676"/>
      <c r="Y39" s="70"/>
      <c r="Z39" s="901"/>
    </row>
    <row r="40" spans="1:26" s="25" customFormat="1" ht="30" x14ac:dyDescent="0.25">
      <c r="A40" s="895"/>
      <c r="B40" s="827"/>
      <c r="C40" s="827"/>
      <c r="D40" s="827"/>
      <c r="E40" s="827"/>
      <c r="F40" s="827"/>
      <c r="G40" s="932"/>
      <c r="H40" s="828"/>
      <c r="I40" s="61" t="s">
        <v>498</v>
      </c>
      <c r="J40" s="654">
        <v>0.2</v>
      </c>
      <c r="K40" s="623" t="s">
        <v>49</v>
      </c>
      <c r="L40" s="886"/>
      <c r="M40" s="669" t="s">
        <v>499</v>
      </c>
      <c r="N40" s="678"/>
      <c r="O40" s="676"/>
      <c r="P40" s="676">
        <v>9</v>
      </c>
      <c r="Q40" s="676"/>
      <c r="R40" s="676"/>
      <c r="S40" s="676">
        <v>9</v>
      </c>
      <c r="T40" s="676"/>
      <c r="U40" s="676"/>
      <c r="V40" s="676">
        <v>9</v>
      </c>
      <c r="W40" s="676"/>
      <c r="X40" s="676"/>
      <c r="Y40" s="70">
        <v>9</v>
      </c>
      <c r="Z40" s="901"/>
    </row>
    <row r="41" spans="1:26" s="25" customFormat="1" ht="30" x14ac:dyDescent="0.25">
      <c r="A41" s="895"/>
      <c r="B41" s="827"/>
      <c r="C41" s="827"/>
      <c r="D41" s="827"/>
      <c r="E41" s="827"/>
      <c r="F41" s="827"/>
      <c r="G41" s="932"/>
      <c r="H41" s="828"/>
      <c r="I41" s="61" t="s">
        <v>500</v>
      </c>
      <c r="J41" s="654">
        <v>0.05</v>
      </c>
      <c r="K41" s="623" t="s">
        <v>49</v>
      </c>
      <c r="L41" s="886"/>
      <c r="M41" s="669"/>
      <c r="N41" s="193"/>
      <c r="O41" s="688">
        <v>1</v>
      </c>
      <c r="P41" s="688">
        <v>1</v>
      </c>
      <c r="Q41" s="688">
        <v>1</v>
      </c>
      <c r="R41" s="688">
        <v>1</v>
      </c>
      <c r="S41" s="688">
        <v>1</v>
      </c>
      <c r="T41" s="688">
        <v>1</v>
      </c>
      <c r="U41" s="688">
        <v>1</v>
      </c>
      <c r="V41" s="688">
        <v>1</v>
      </c>
      <c r="W41" s="688">
        <v>1</v>
      </c>
      <c r="X41" s="688">
        <v>1</v>
      </c>
      <c r="Y41" s="187">
        <v>1</v>
      </c>
      <c r="Z41" s="901"/>
    </row>
    <row r="42" spans="1:26" s="25" customFormat="1" ht="45" x14ac:dyDescent="0.25">
      <c r="A42" s="895"/>
      <c r="B42" s="827"/>
      <c r="C42" s="827"/>
      <c r="D42" s="827"/>
      <c r="E42" s="827"/>
      <c r="F42" s="827"/>
      <c r="G42" s="932"/>
      <c r="H42" s="828"/>
      <c r="I42" s="61" t="s">
        <v>501</v>
      </c>
      <c r="J42" s="654">
        <v>0.05</v>
      </c>
      <c r="K42" s="623" t="s">
        <v>49</v>
      </c>
      <c r="L42" s="886"/>
      <c r="M42" s="669"/>
      <c r="N42" s="193"/>
      <c r="O42" s="688">
        <v>1</v>
      </c>
      <c r="P42" s="688">
        <v>1</v>
      </c>
      <c r="Q42" s="688">
        <v>1</v>
      </c>
      <c r="R42" s="688">
        <v>1</v>
      </c>
      <c r="S42" s="688">
        <v>1</v>
      </c>
      <c r="T42" s="688">
        <v>1</v>
      </c>
      <c r="U42" s="688">
        <v>1</v>
      </c>
      <c r="V42" s="688">
        <v>1</v>
      </c>
      <c r="W42" s="688">
        <v>1</v>
      </c>
      <c r="X42" s="688">
        <v>1</v>
      </c>
      <c r="Y42" s="187">
        <v>1</v>
      </c>
      <c r="Z42" s="901"/>
    </row>
    <row r="43" spans="1:26" s="25" customFormat="1" ht="30" x14ac:dyDescent="0.25">
      <c r="A43" s="895"/>
      <c r="B43" s="827"/>
      <c r="C43" s="827"/>
      <c r="D43" s="827"/>
      <c r="E43" s="827"/>
      <c r="F43" s="827"/>
      <c r="G43" s="932"/>
      <c r="H43" s="828"/>
      <c r="I43" s="61" t="s">
        <v>502</v>
      </c>
      <c r="J43" s="654">
        <v>0.05</v>
      </c>
      <c r="K43" s="623" t="s">
        <v>49</v>
      </c>
      <c r="L43" s="886"/>
      <c r="M43" s="669" t="s">
        <v>447</v>
      </c>
      <c r="N43" s="190"/>
      <c r="O43" s="188">
        <v>1</v>
      </c>
      <c r="P43" s="188">
        <v>1</v>
      </c>
      <c r="Q43" s="688">
        <v>1</v>
      </c>
      <c r="R43" s="688">
        <v>1</v>
      </c>
      <c r="S43" s="688">
        <v>1</v>
      </c>
      <c r="T43" s="688">
        <v>1</v>
      </c>
      <c r="U43" s="688">
        <v>1</v>
      </c>
      <c r="V43" s="688">
        <v>1</v>
      </c>
      <c r="W43" s="688">
        <v>1</v>
      </c>
      <c r="X43" s="688">
        <v>1</v>
      </c>
      <c r="Y43" s="187">
        <v>1</v>
      </c>
      <c r="Z43" s="901"/>
    </row>
    <row r="44" spans="1:26" s="25" customFormat="1" ht="45" x14ac:dyDescent="0.25">
      <c r="A44" s="895"/>
      <c r="B44" s="827"/>
      <c r="C44" s="827"/>
      <c r="D44" s="827"/>
      <c r="E44" s="827"/>
      <c r="F44" s="827"/>
      <c r="G44" s="932"/>
      <c r="H44" s="828"/>
      <c r="I44" s="61" t="s">
        <v>503</v>
      </c>
      <c r="J44" s="654">
        <v>0.2</v>
      </c>
      <c r="K44" s="623" t="s">
        <v>49</v>
      </c>
      <c r="L44" s="886"/>
      <c r="M44" s="669"/>
      <c r="N44" s="190"/>
      <c r="O44" s="188">
        <v>1</v>
      </c>
      <c r="P44" s="188">
        <v>1</v>
      </c>
      <c r="Q44" s="188">
        <v>1</v>
      </c>
      <c r="R44" s="188">
        <v>1</v>
      </c>
      <c r="S44" s="188">
        <v>1</v>
      </c>
      <c r="T44" s="188">
        <v>1</v>
      </c>
      <c r="U44" s="188">
        <v>1</v>
      </c>
      <c r="V44" s="188">
        <v>1</v>
      </c>
      <c r="W44" s="188">
        <v>1</v>
      </c>
      <c r="X44" s="188">
        <v>1</v>
      </c>
      <c r="Y44" s="189">
        <v>1</v>
      </c>
      <c r="Z44" s="901"/>
    </row>
    <row r="45" spans="1:26" s="25" customFormat="1" ht="30" x14ac:dyDescent="0.25">
      <c r="A45" s="895"/>
      <c r="B45" s="827"/>
      <c r="C45" s="827"/>
      <c r="D45" s="827"/>
      <c r="E45" s="827"/>
      <c r="F45" s="827"/>
      <c r="G45" s="932"/>
      <c r="H45" s="828"/>
      <c r="I45" s="61" t="s">
        <v>504</v>
      </c>
      <c r="J45" s="654">
        <v>0.1</v>
      </c>
      <c r="K45" s="623" t="s">
        <v>65</v>
      </c>
      <c r="L45" s="886"/>
      <c r="M45" s="201"/>
      <c r="N45" s="626"/>
      <c r="O45" s="626"/>
      <c r="P45" s="626">
        <v>1585</v>
      </c>
      <c r="Q45" s="626"/>
      <c r="R45" s="626"/>
      <c r="S45" s="626">
        <v>1600</v>
      </c>
      <c r="T45" s="626"/>
      <c r="U45" s="626"/>
      <c r="V45" s="626">
        <v>1615</v>
      </c>
      <c r="W45" s="626"/>
      <c r="X45" s="194"/>
      <c r="Y45" s="194">
        <v>1625</v>
      </c>
      <c r="Z45" s="901"/>
    </row>
    <row r="46" spans="1:26" s="25" customFormat="1" ht="30" x14ac:dyDescent="0.25">
      <c r="A46" s="907"/>
      <c r="B46" s="908"/>
      <c r="C46" s="908"/>
      <c r="D46" s="908"/>
      <c r="E46" s="908"/>
      <c r="F46" s="908"/>
      <c r="G46" s="980"/>
      <c r="H46" s="979"/>
      <c r="I46" s="116" t="s">
        <v>505</v>
      </c>
      <c r="J46" s="117">
        <v>0.15</v>
      </c>
      <c r="K46" s="628" t="s">
        <v>67</v>
      </c>
      <c r="L46" s="992"/>
      <c r="M46" s="210"/>
      <c r="N46" s="641"/>
      <c r="O46" s="641"/>
      <c r="P46" s="641">
        <v>1</v>
      </c>
      <c r="Q46" s="641"/>
      <c r="R46" s="641"/>
      <c r="S46" s="641">
        <v>1</v>
      </c>
      <c r="T46" s="641"/>
      <c r="U46" s="641"/>
      <c r="V46" s="641">
        <v>1</v>
      </c>
      <c r="W46" s="641"/>
      <c r="X46" s="641"/>
      <c r="Y46" s="195">
        <v>1</v>
      </c>
      <c r="Z46" s="902"/>
    </row>
    <row r="47" spans="1:26" s="25" customFormat="1" ht="30" x14ac:dyDescent="0.25">
      <c r="A47" s="888" t="s">
        <v>419</v>
      </c>
      <c r="B47" s="886" t="str">
        <f>B33</f>
        <v>Aumentada la autonomía económica en las familias vulnerables de, 36% en 2026 a 39% en 2028, en todo el territorio nacional</v>
      </c>
      <c r="C47" s="827" t="s">
        <v>491</v>
      </c>
      <c r="D47" s="925" t="s">
        <v>506</v>
      </c>
      <c r="E47" s="827" t="s">
        <v>507</v>
      </c>
      <c r="F47" s="827" t="s">
        <v>508</v>
      </c>
      <c r="G47" s="966">
        <f>SUM(N52:Y52)</f>
        <v>3</v>
      </c>
      <c r="H47" s="828" t="s">
        <v>509</v>
      </c>
      <c r="I47" s="76" t="s">
        <v>510</v>
      </c>
      <c r="J47" s="681">
        <v>0.15</v>
      </c>
      <c r="K47" s="679" t="s">
        <v>49</v>
      </c>
      <c r="L47" s="886" t="s">
        <v>485</v>
      </c>
      <c r="M47" s="645"/>
      <c r="N47" s="676"/>
      <c r="O47" s="676"/>
      <c r="P47" s="676"/>
      <c r="Q47" s="676"/>
      <c r="R47" s="676"/>
      <c r="S47" s="676">
        <v>1</v>
      </c>
      <c r="T47" s="676"/>
      <c r="U47" s="676"/>
      <c r="V47" s="676">
        <v>1</v>
      </c>
      <c r="W47" s="676"/>
      <c r="X47" s="676"/>
      <c r="Y47" s="70"/>
      <c r="Z47" s="901" t="s">
        <v>87</v>
      </c>
    </row>
    <row r="48" spans="1:26" s="25" customFormat="1" ht="30" x14ac:dyDescent="0.25">
      <c r="A48" s="888"/>
      <c r="B48" s="914"/>
      <c r="C48" s="909"/>
      <c r="D48" s="969"/>
      <c r="E48" s="909"/>
      <c r="F48" s="909"/>
      <c r="G48" s="967"/>
      <c r="H48" s="916"/>
      <c r="I48" s="22" t="s">
        <v>511</v>
      </c>
      <c r="J48" s="20">
        <v>0.15</v>
      </c>
      <c r="K48" s="687" t="s">
        <v>49</v>
      </c>
      <c r="L48" s="914"/>
      <c r="M48" s="285"/>
      <c r="N48" s="688"/>
      <c r="O48" s="688"/>
      <c r="P48" s="688"/>
      <c r="Q48" s="688"/>
      <c r="R48" s="688"/>
      <c r="S48" s="688">
        <v>1</v>
      </c>
      <c r="T48" s="688"/>
      <c r="U48" s="688"/>
      <c r="V48" s="688">
        <v>1</v>
      </c>
      <c r="W48" s="688"/>
      <c r="X48" s="688"/>
      <c r="Y48" s="187"/>
      <c r="Z48" s="958"/>
    </row>
    <row r="49" spans="1:26" s="25" customFormat="1" ht="30" x14ac:dyDescent="0.25">
      <c r="A49" s="888"/>
      <c r="B49" s="914"/>
      <c r="C49" s="909"/>
      <c r="D49" s="969"/>
      <c r="E49" s="909"/>
      <c r="F49" s="909"/>
      <c r="G49" s="967"/>
      <c r="H49" s="916"/>
      <c r="I49" s="22" t="s">
        <v>512</v>
      </c>
      <c r="J49" s="20">
        <v>0.15</v>
      </c>
      <c r="K49" s="687" t="s">
        <v>49</v>
      </c>
      <c r="L49" s="914"/>
      <c r="M49" s="285" t="s">
        <v>209</v>
      </c>
      <c r="N49" s="688"/>
      <c r="O49" s="688"/>
      <c r="P49" s="688"/>
      <c r="Q49" s="688"/>
      <c r="R49" s="688">
        <v>1</v>
      </c>
      <c r="S49" s="688"/>
      <c r="T49" s="688"/>
      <c r="U49" s="688"/>
      <c r="V49" s="688"/>
      <c r="W49" s="688"/>
      <c r="X49" s="688"/>
      <c r="Y49" s="187"/>
      <c r="Z49" s="958"/>
    </row>
    <row r="50" spans="1:26" s="25" customFormat="1" ht="45" x14ac:dyDescent="0.25">
      <c r="A50" s="888"/>
      <c r="B50" s="914"/>
      <c r="C50" s="909"/>
      <c r="D50" s="969"/>
      <c r="E50" s="909"/>
      <c r="F50" s="909"/>
      <c r="G50" s="967"/>
      <c r="H50" s="916"/>
      <c r="I50" s="22" t="s">
        <v>513</v>
      </c>
      <c r="J50" s="20">
        <v>0.15</v>
      </c>
      <c r="K50" s="687" t="s">
        <v>49</v>
      </c>
      <c r="L50" s="914"/>
      <c r="M50" s="285" t="s">
        <v>514</v>
      </c>
      <c r="N50" s="688"/>
      <c r="O50" s="688"/>
      <c r="P50" s="688"/>
      <c r="Q50" s="688"/>
      <c r="R50" s="688"/>
      <c r="S50" s="688">
        <v>1</v>
      </c>
      <c r="T50" s="688"/>
      <c r="U50" s="688"/>
      <c r="V50" s="688"/>
      <c r="W50" s="688"/>
      <c r="X50" s="688"/>
      <c r="Y50" s="187"/>
      <c r="Z50" s="958"/>
    </row>
    <row r="51" spans="1:26" s="25" customFormat="1" x14ac:dyDescent="0.25">
      <c r="A51" s="888"/>
      <c r="B51" s="914"/>
      <c r="C51" s="909"/>
      <c r="D51" s="969"/>
      <c r="E51" s="909"/>
      <c r="F51" s="909"/>
      <c r="G51" s="967"/>
      <c r="H51" s="916"/>
      <c r="I51" s="23" t="s">
        <v>515</v>
      </c>
      <c r="J51" s="21">
        <v>0.2</v>
      </c>
      <c r="K51" s="651" t="s">
        <v>49</v>
      </c>
      <c r="L51" s="914"/>
      <c r="M51" s="285" t="s">
        <v>211</v>
      </c>
      <c r="N51" s="188"/>
      <c r="O51" s="188"/>
      <c r="P51" s="188"/>
      <c r="Q51" s="188"/>
      <c r="R51" s="188"/>
      <c r="S51" s="188">
        <v>1</v>
      </c>
      <c r="T51" s="188"/>
      <c r="U51" s="188"/>
      <c r="V51" s="188"/>
      <c r="W51" s="188"/>
      <c r="X51" s="188">
        <v>1</v>
      </c>
      <c r="Y51" s="189"/>
      <c r="Z51" s="958"/>
    </row>
    <row r="52" spans="1:26" s="25" customFormat="1" ht="30" x14ac:dyDescent="0.25">
      <c r="A52" s="929"/>
      <c r="B52" s="965"/>
      <c r="C52" s="910"/>
      <c r="D52" s="970"/>
      <c r="E52" s="910"/>
      <c r="F52" s="910"/>
      <c r="G52" s="968"/>
      <c r="H52" s="991"/>
      <c r="I52" s="115" t="s">
        <v>516</v>
      </c>
      <c r="J52" s="108">
        <v>0.2</v>
      </c>
      <c r="K52" s="630" t="s">
        <v>65</v>
      </c>
      <c r="L52" s="965"/>
      <c r="M52" s="204" t="s">
        <v>213</v>
      </c>
      <c r="N52" s="494"/>
      <c r="O52" s="494"/>
      <c r="P52" s="494"/>
      <c r="Q52" s="494"/>
      <c r="R52" s="494"/>
      <c r="S52" s="494">
        <v>1</v>
      </c>
      <c r="T52" s="494"/>
      <c r="U52" s="494"/>
      <c r="V52" s="494">
        <v>1</v>
      </c>
      <c r="W52" s="494"/>
      <c r="X52" s="196">
        <v>1</v>
      </c>
      <c r="Y52" s="196"/>
      <c r="Z52" s="971"/>
    </row>
    <row r="53" spans="1:26" s="25" customFormat="1" ht="30" x14ac:dyDescent="0.25">
      <c r="A53" s="888" t="s">
        <v>419</v>
      </c>
      <c r="B53" s="917" t="str">
        <f>B33</f>
        <v>Aumentada la autonomía económica en las familias vulnerables de, 36% en 2026 a 39% en 2028, en todo el territorio nacional</v>
      </c>
      <c r="C53" s="827" t="s">
        <v>491</v>
      </c>
      <c r="D53" s="827" t="s">
        <v>517</v>
      </c>
      <c r="E53" s="827" t="s">
        <v>518</v>
      </c>
      <c r="F53" s="932" t="s">
        <v>519</v>
      </c>
      <c r="G53" s="932">
        <f>SUM(N57:Y57)</f>
        <v>40</v>
      </c>
      <c r="H53" s="828" t="s">
        <v>520</v>
      </c>
      <c r="I53" s="151" t="s">
        <v>521</v>
      </c>
      <c r="J53" s="653">
        <v>0.2</v>
      </c>
      <c r="K53" s="622" t="s">
        <v>49</v>
      </c>
      <c r="L53" s="886" t="s">
        <v>522</v>
      </c>
      <c r="M53" s="668" t="s">
        <v>523</v>
      </c>
      <c r="N53" s="197">
        <v>1</v>
      </c>
      <c r="O53" s="638"/>
      <c r="P53" s="638"/>
      <c r="Q53" s="638"/>
      <c r="R53" s="638"/>
      <c r="S53" s="638"/>
      <c r="T53" s="638">
        <v>1</v>
      </c>
      <c r="U53" s="638"/>
      <c r="V53" s="638"/>
      <c r="W53" s="638"/>
      <c r="X53" s="638"/>
      <c r="Y53" s="198"/>
      <c r="Z53" s="901" t="s">
        <v>87</v>
      </c>
    </row>
    <row r="54" spans="1:26" s="25" customFormat="1" ht="30" x14ac:dyDescent="0.25">
      <c r="A54" s="888"/>
      <c r="B54" s="917"/>
      <c r="C54" s="845"/>
      <c r="D54" s="909"/>
      <c r="E54" s="909"/>
      <c r="F54" s="933"/>
      <c r="G54" s="933"/>
      <c r="H54" s="916"/>
      <c r="I54" s="148" t="s">
        <v>524</v>
      </c>
      <c r="J54" s="653">
        <v>0.1</v>
      </c>
      <c r="K54" s="622" t="s">
        <v>49</v>
      </c>
      <c r="L54" s="914"/>
      <c r="M54" s="669" t="s">
        <v>123</v>
      </c>
      <c r="N54" s="199">
        <v>1</v>
      </c>
      <c r="O54" s="200"/>
      <c r="P54" s="200"/>
      <c r="Q54" s="200">
        <v>1</v>
      </c>
      <c r="R54" s="200"/>
      <c r="S54" s="200"/>
      <c r="T54" s="684">
        <v>1</v>
      </c>
      <c r="U54" s="684"/>
      <c r="V54" s="684"/>
      <c r="W54" s="684">
        <v>1</v>
      </c>
      <c r="X54" s="684"/>
      <c r="Y54" s="666"/>
      <c r="Z54" s="901"/>
    </row>
    <row r="55" spans="1:26" s="25" customFormat="1" ht="30" x14ac:dyDescent="0.25">
      <c r="A55" s="888"/>
      <c r="B55" s="917"/>
      <c r="C55" s="845"/>
      <c r="D55" s="909"/>
      <c r="E55" s="909"/>
      <c r="F55" s="933"/>
      <c r="G55" s="933"/>
      <c r="H55" s="916"/>
      <c r="I55" s="151" t="s">
        <v>525</v>
      </c>
      <c r="J55" s="653">
        <v>0.2</v>
      </c>
      <c r="K55" s="622" t="s">
        <v>49</v>
      </c>
      <c r="L55" s="914"/>
      <c r="M55" s="201" t="s">
        <v>73</v>
      </c>
      <c r="N55" s="684">
        <v>1</v>
      </c>
      <c r="O55" s="684"/>
      <c r="P55" s="684"/>
      <c r="Q55" s="684">
        <v>1</v>
      </c>
      <c r="R55" s="684"/>
      <c r="S55" s="684"/>
      <c r="T55" s="202">
        <v>1</v>
      </c>
      <c r="U55" s="633"/>
      <c r="V55" s="633"/>
      <c r="W55" s="633">
        <v>1</v>
      </c>
      <c r="X55" s="633"/>
      <c r="Y55" s="665"/>
      <c r="Z55" s="901"/>
    </row>
    <row r="56" spans="1:26" s="25" customFormat="1" ht="60" x14ac:dyDescent="0.25">
      <c r="A56" s="888"/>
      <c r="B56" s="917"/>
      <c r="C56" s="845"/>
      <c r="D56" s="909"/>
      <c r="E56" s="909"/>
      <c r="F56" s="933"/>
      <c r="G56" s="933"/>
      <c r="H56" s="916"/>
      <c r="I56" s="76" t="s">
        <v>526</v>
      </c>
      <c r="J56" s="681">
        <v>0.2</v>
      </c>
      <c r="K56" s="679" t="s">
        <v>49</v>
      </c>
      <c r="L56" s="914"/>
      <c r="M56" s="201" t="s">
        <v>73</v>
      </c>
      <c r="N56" s="684"/>
      <c r="O56" s="684">
        <v>2</v>
      </c>
      <c r="P56" s="684"/>
      <c r="Q56" s="684"/>
      <c r="R56" s="684">
        <v>2</v>
      </c>
      <c r="S56" s="684"/>
      <c r="T56" s="203"/>
      <c r="U56" s="677">
        <v>2</v>
      </c>
      <c r="V56" s="677"/>
      <c r="W56" s="677"/>
      <c r="X56" s="677">
        <v>2</v>
      </c>
      <c r="Y56" s="29"/>
      <c r="Z56" s="901"/>
    </row>
    <row r="57" spans="1:26" s="25" customFormat="1" ht="30" x14ac:dyDescent="0.25">
      <c r="A57" s="929"/>
      <c r="B57" s="918"/>
      <c r="C57" s="939"/>
      <c r="D57" s="910"/>
      <c r="E57" s="910"/>
      <c r="F57" s="934"/>
      <c r="G57" s="934"/>
      <c r="H57" s="991"/>
      <c r="I57" s="109" t="s">
        <v>527</v>
      </c>
      <c r="J57" s="110">
        <v>0.3</v>
      </c>
      <c r="K57" s="113" t="s">
        <v>65</v>
      </c>
      <c r="L57" s="965"/>
      <c r="M57" s="204" t="s">
        <v>490</v>
      </c>
      <c r="N57" s="205"/>
      <c r="O57" s="206"/>
      <c r="P57" s="206">
        <v>10</v>
      </c>
      <c r="Q57" s="206"/>
      <c r="R57" s="206"/>
      <c r="S57" s="206">
        <v>10</v>
      </c>
      <c r="T57" s="207"/>
      <c r="U57" s="207"/>
      <c r="V57" s="207">
        <v>10</v>
      </c>
      <c r="W57" s="207"/>
      <c r="X57" s="207"/>
      <c r="Y57" s="208">
        <v>10</v>
      </c>
      <c r="Z57" s="902"/>
    </row>
    <row r="58" spans="1:26" s="25" customFormat="1" ht="30" x14ac:dyDescent="0.25">
      <c r="A58" s="895" t="s">
        <v>419</v>
      </c>
      <c r="B58" s="827" t="str">
        <f>B53</f>
        <v>Aumentada la autonomía económica en las familias vulnerables de, 36% en 2026 a 39% en 2028, en todo el territorio nacional</v>
      </c>
      <c r="C58" s="827" t="s">
        <v>491</v>
      </c>
      <c r="D58" s="827" t="s">
        <v>528</v>
      </c>
      <c r="E58" s="827" t="s">
        <v>529</v>
      </c>
      <c r="F58" s="827" t="s">
        <v>530</v>
      </c>
      <c r="G58" s="827">
        <f>MAX(N66:Y66)</f>
        <v>390</v>
      </c>
      <c r="H58" s="911" t="s">
        <v>531</v>
      </c>
      <c r="I58" s="174" t="s">
        <v>532</v>
      </c>
      <c r="J58" s="114">
        <v>0.05</v>
      </c>
      <c r="K58" s="636" t="s">
        <v>49</v>
      </c>
      <c r="L58" s="917" t="s">
        <v>522</v>
      </c>
      <c r="M58" s="645" t="s">
        <v>73</v>
      </c>
      <c r="N58" s="676">
        <v>1</v>
      </c>
      <c r="O58" s="676"/>
      <c r="P58" s="676"/>
      <c r="Q58" s="637"/>
      <c r="R58" s="676"/>
      <c r="S58" s="676"/>
      <c r="T58" s="676">
        <v>1</v>
      </c>
      <c r="U58" s="676"/>
      <c r="V58" s="676"/>
      <c r="W58" s="676"/>
      <c r="X58" s="676"/>
      <c r="Y58" s="70"/>
      <c r="Z58" s="901" t="s">
        <v>87</v>
      </c>
    </row>
    <row r="59" spans="1:26" s="25" customFormat="1" ht="30" x14ac:dyDescent="0.25">
      <c r="A59" s="895"/>
      <c r="B59" s="909"/>
      <c r="C59" s="845"/>
      <c r="D59" s="909"/>
      <c r="E59" s="909"/>
      <c r="F59" s="909"/>
      <c r="G59" s="909"/>
      <c r="H59" s="912"/>
      <c r="I59" s="61" t="s">
        <v>533</v>
      </c>
      <c r="J59" s="60">
        <v>0.05</v>
      </c>
      <c r="K59" s="623" t="s">
        <v>49</v>
      </c>
      <c r="L59" s="993"/>
      <c r="M59" s="669"/>
      <c r="N59" s="678">
        <v>1</v>
      </c>
      <c r="O59" s="676"/>
      <c r="P59" s="70"/>
      <c r="Q59" s="626"/>
      <c r="R59" s="678"/>
      <c r="S59" s="676"/>
      <c r="T59" s="676">
        <v>1</v>
      </c>
      <c r="U59" s="676"/>
      <c r="V59" s="676"/>
      <c r="W59" s="676"/>
      <c r="X59" s="676"/>
      <c r="Y59" s="70"/>
      <c r="Z59" s="958"/>
    </row>
    <row r="60" spans="1:26" s="25" customFormat="1" ht="30" x14ac:dyDescent="0.25">
      <c r="A60" s="895"/>
      <c r="B60" s="909"/>
      <c r="C60" s="845"/>
      <c r="D60" s="909"/>
      <c r="E60" s="909"/>
      <c r="F60" s="909"/>
      <c r="G60" s="909"/>
      <c r="H60" s="912"/>
      <c r="I60" s="76" t="s">
        <v>534</v>
      </c>
      <c r="J60" s="58">
        <v>0.15</v>
      </c>
      <c r="K60" s="679" t="s">
        <v>49</v>
      </c>
      <c r="L60" s="993"/>
      <c r="M60" s="645" t="s">
        <v>535</v>
      </c>
      <c r="N60" s="688"/>
      <c r="O60" s="688">
        <v>5</v>
      </c>
      <c r="P60" s="688">
        <v>10</v>
      </c>
      <c r="Q60" s="676">
        <v>15</v>
      </c>
      <c r="R60" s="688">
        <v>10</v>
      </c>
      <c r="S60" s="688">
        <v>15</v>
      </c>
      <c r="T60" s="688">
        <v>15</v>
      </c>
      <c r="U60" s="688">
        <v>10</v>
      </c>
      <c r="V60" s="688">
        <v>12</v>
      </c>
      <c r="W60" s="688">
        <v>11</v>
      </c>
      <c r="X60" s="688">
        <v>12</v>
      </c>
      <c r="Y60" s="187">
        <v>5</v>
      </c>
      <c r="Z60" s="958"/>
    </row>
    <row r="61" spans="1:26" s="25" customFormat="1" ht="45" x14ac:dyDescent="0.25">
      <c r="A61" s="895"/>
      <c r="B61" s="909"/>
      <c r="C61" s="845"/>
      <c r="D61" s="909"/>
      <c r="E61" s="909"/>
      <c r="F61" s="909"/>
      <c r="G61" s="909"/>
      <c r="H61" s="912"/>
      <c r="I61" s="76" t="s">
        <v>536</v>
      </c>
      <c r="J61" s="58">
        <v>0.05</v>
      </c>
      <c r="K61" s="679" t="s">
        <v>49</v>
      </c>
      <c r="L61" s="993"/>
      <c r="M61" s="209"/>
      <c r="N61" s="193"/>
      <c r="O61" s="688">
        <v>1</v>
      </c>
      <c r="P61" s="688">
        <v>1</v>
      </c>
      <c r="Q61" s="688"/>
      <c r="R61" s="688">
        <v>1</v>
      </c>
      <c r="S61" s="688">
        <v>1</v>
      </c>
      <c r="T61" s="688"/>
      <c r="U61" s="688">
        <v>1</v>
      </c>
      <c r="V61" s="688">
        <v>1</v>
      </c>
      <c r="W61" s="688">
        <v>1</v>
      </c>
      <c r="X61" s="688">
        <v>1</v>
      </c>
      <c r="Y61" s="187"/>
      <c r="Z61" s="958"/>
    </row>
    <row r="62" spans="1:26" s="25" customFormat="1" ht="30" x14ac:dyDescent="0.25">
      <c r="A62" s="895"/>
      <c r="B62" s="909"/>
      <c r="C62" s="845"/>
      <c r="D62" s="909"/>
      <c r="E62" s="909"/>
      <c r="F62" s="909"/>
      <c r="G62" s="909"/>
      <c r="H62" s="912"/>
      <c r="I62" s="23" t="s">
        <v>537</v>
      </c>
      <c r="J62" s="24">
        <v>0.1</v>
      </c>
      <c r="K62" s="687" t="s">
        <v>49</v>
      </c>
      <c r="L62" s="993"/>
      <c r="M62" s="669" t="s">
        <v>538</v>
      </c>
      <c r="N62" s="193"/>
      <c r="O62" s="688">
        <v>1</v>
      </c>
      <c r="P62" s="688">
        <v>1</v>
      </c>
      <c r="Q62" s="688">
        <v>1</v>
      </c>
      <c r="R62" s="688">
        <v>1</v>
      </c>
      <c r="S62" s="688">
        <v>1</v>
      </c>
      <c r="T62" s="688">
        <v>1</v>
      </c>
      <c r="U62" s="688">
        <v>1</v>
      </c>
      <c r="V62" s="688">
        <v>1</v>
      </c>
      <c r="W62" s="688">
        <v>1</v>
      </c>
      <c r="X62" s="688"/>
      <c r="Y62" s="187"/>
      <c r="Z62" s="958"/>
    </row>
    <row r="63" spans="1:26" s="25" customFormat="1" ht="45" x14ac:dyDescent="0.25">
      <c r="A63" s="895"/>
      <c r="B63" s="909"/>
      <c r="C63" s="845"/>
      <c r="D63" s="909"/>
      <c r="E63" s="909"/>
      <c r="F63" s="909"/>
      <c r="G63" s="909"/>
      <c r="H63" s="912"/>
      <c r="I63" s="61" t="s">
        <v>539</v>
      </c>
      <c r="J63" s="56">
        <v>0.1</v>
      </c>
      <c r="K63" s="687" t="s">
        <v>49</v>
      </c>
      <c r="L63" s="993"/>
      <c r="M63" s="285" t="s">
        <v>209</v>
      </c>
      <c r="N63" s="193">
        <v>1</v>
      </c>
      <c r="O63" s="688">
        <v>2</v>
      </c>
      <c r="P63" s="688">
        <v>2</v>
      </c>
      <c r="Q63" s="688">
        <v>1</v>
      </c>
      <c r="R63" s="688">
        <v>1</v>
      </c>
      <c r="S63" s="688">
        <v>1</v>
      </c>
      <c r="T63" s="688">
        <v>1</v>
      </c>
      <c r="U63" s="688">
        <v>2</v>
      </c>
      <c r="V63" s="688">
        <v>1</v>
      </c>
      <c r="W63" s="688">
        <v>1</v>
      </c>
      <c r="X63" s="688">
        <v>1</v>
      </c>
      <c r="Y63" s="187">
        <v>1</v>
      </c>
      <c r="Z63" s="958"/>
    </row>
    <row r="64" spans="1:26" s="25" customFormat="1" ht="30" x14ac:dyDescent="0.25">
      <c r="A64" s="895"/>
      <c r="B64" s="909"/>
      <c r="C64" s="845"/>
      <c r="D64" s="909"/>
      <c r="E64" s="909"/>
      <c r="F64" s="909"/>
      <c r="G64" s="909"/>
      <c r="H64" s="912"/>
      <c r="I64" s="22" t="s">
        <v>540</v>
      </c>
      <c r="J64" s="24">
        <v>0.15</v>
      </c>
      <c r="K64" s="687" t="s">
        <v>49</v>
      </c>
      <c r="L64" s="993"/>
      <c r="M64" s="669" t="s">
        <v>73</v>
      </c>
      <c r="N64" s="193"/>
      <c r="O64" s="688"/>
      <c r="P64" s="688">
        <v>1</v>
      </c>
      <c r="Q64" s="688">
        <v>1</v>
      </c>
      <c r="R64" s="688">
        <v>1</v>
      </c>
      <c r="S64" s="688"/>
      <c r="T64" s="688"/>
      <c r="U64" s="688">
        <v>1</v>
      </c>
      <c r="V64" s="688">
        <v>1</v>
      </c>
      <c r="W64" s="688">
        <v>1</v>
      </c>
      <c r="X64" s="688"/>
      <c r="Y64" s="187">
        <v>1</v>
      </c>
      <c r="Z64" s="958"/>
    </row>
    <row r="65" spans="1:26" s="25" customFormat="1" ht="30" x14ac:dyDescent="0.25">
      <c r="A65" s="895"/>
      <c r="B65" s="909"/>
      <c r="C65" s="845"/>
      <c r="D65" s="909"/>
      <c r="E65" s="909"/>
      <c r="F65" s="909"/>
      <c r="G65" s="909"/>
      <c r="H65" s="912"/>
      <c r="I65" s="23" t="s">
        <v>541</v>
      </c>
      <c r="J65" s="59">
        <v>0.1</v>
      </c>
      <c r="K65" s="687" t="s">
        <v>49</v>
      </c>
      <c r="L65" s="993"/>
      <c r="M65" s="669" t="s">
        <v>73</v>
      </c>
      <c r="N65" s="190"/>
      <c r="O65" s="188"/>
      <c r="P65" s="188"/>
      <c r="Q65" s="188"/>
      <c r="R65" s="188"/>
      <c r="S65" s="188">
        <v>1</v>
      </c>
      <c r="T65" s="188"/>
      <c r="U65" s="188"/>
      <c r="V65" s="188"/>
      <c r="W65" s="188"/>
      <c r="X65" s="188">
        <v>1</v>
      </c>
      <c r="Y65" s="189"/>
      <c r="Z65" s="958"/>
    </row>
    <row r="66" spans="1:26" s="25" customFormat="1" x14ac:dyDescent="0.25">
      <c r="A66" s="907"/>
      <c r="B66" s="910"/>
      <c r="C66" s="939"/>
      <c r="D66" s="910"/>
      <c r="E66" s="910"/>
      <c r="F66" s="910"/>
      <c r="G66" s="910"/>
      <c r="H66" s="913"/>
      <c r="I66" s="109" t="s">
        <v>542</v>
      </c>
      <c r="J66" s="112">
        <v>0.05</v>
      </c>
      <c r="K66" s="113" t="s">
        <v>65</v>
      </c>
      <c r="L66" s="994"/>
      <c r="M66" s="210"/>
      <c r="N66" s="171"/>
      <c r="O66" s="171"/>
      <c r="P66" s="171">
        <v>360</v>
      </c>
      <c r="Q66" s="171"/>
      <c r="R66" s="171"/>
      <c r="S66" s="171">
        <v>370</v>
      </c>
      <c r="T66" s="171"/>
      <c r="U66" s="171"/>
      <c r="V66" s="171">
        <v>380</v>
      </c>
      <c r="W66" s="171"/>
      <c r="X66" s="171"/>
      <c r="Y66" s="172">
        <v>390</v>
      </c>
      <c r="Z66" s="971"/>
    </row>
    <row r="67" spans="1:26" s="25" customFormat="1" ht="60" x14ac:dyDescent="0.25">
      <c r="A67" s="895" t="s">
        <v>419</v>
      </c>
      <c r="B67" s="827" t="str">
        <f>B58</f>
        <v>Aumentada la autonomía económica en las familias vulnerables de, 36% en 2026 a 39% en 2028, en todo el territorio nacional</v>
      </c>
      <c r="C67" s="827" t="s">
        <v>491</v>
      </c>
      <c r="D67" s="827" t="s">
        <v>543</v>
      </c>
      <c r="E67" s="827" t="s">
        <v>544</v>
      </c>
      <c r="F67" s="827" t="s">
        <v>545</v>
      </c>
      <c r="G67" s="936">
        <f>MAX(N72:Y72)</f>
        <v>1000</v>
      </c>
      <c r="H67" s="827" t="s">
        <v>546</v>
      </c>
      <c r="I67" s="76" t="s">
        <v>547</v>
      </c>
      <c r="J67" s="681">
        <v>0.1</v>
      </c>
      <c r="K67" s="679" t="s">
        <v>49</v>
      </c>
      <c r="L67" s="827" t="s">
        <v>548</v>
      </c>
      <c r="M67" s="645" t="s">
        <v>221</v>
      </c>
      <c r="N67" s="677"/>
      <c r="O67" s="677"/>
      <c r="P67" s="677">
        <v>1</v>
      </c>
      <c r="Q67" s="677"/>
      <c r="R67" s="677"/>
      <c r="S67" s="677"/>
      <c r="T67" s="677"/>
      <c r="U67" s="677"/>
      <c r="V67" s="677"/>
      <c r="W67" s="677"/>
      <c r="X67" s="677"/>
      <c r="Y67" s="29"/>
      <c r="Z67" s="901" t="s">
        <v>87</v>
      </c>
    </row>
    <row r="68" spans="1:26" s="25" customFormat="1" x14ac:dyDescent="0.25">
      <c r="A68" s="894"/>
      <c r="B68" s="909"/>
      <c r="C68" s="845"/>
      <c r="D68" s="909"/>
      <c r="E68" s="909"/>
      <c r="F68" s="909"/>
      <c r="G68" s="937"/>
      <c r="H68" s="827"/>
      <c r="I68" s="22" t="s">
        <v>549</v>
      </c>
      <c r="J68" s="20">
        <v>0.1</v>
      </c>
      <c r="K68" s="687" t="s">
        <v>49</v>
      </c>
      <c r="L68" s="909"/>
      <c r="M68" s="669" t="s">
        <v>73</v>
      </c>
      <c r="N68" s="73"/>
      <c r="O68" s="74"/>
      <c r="P68" s="74">
        <v>1</v>
      </c>
      <c r="Q68" s="74"/>
      <c r="R68" s="74"/>
      <c r="S68" s="74">
        <v>1</v>
      </c>
      <c r="T68" s="74"/>
      <c r="U68" s="74"/>
      <c r="V68" s="74">
        <v>1</v>
      </c>
      <c r="W68" s="74"/>
      <c r="X68" s="74"/>
      <c r="Y68" s="120">
        <v>1</v>
      </c>
      <c r="Z68" s="958"/>
    </row>
    <row r="69" spans="1:26" s="25" customFormat="1" ht="30" x14ac:dyDescent="0.25">
      <c r="A69" s="894"/>
      <c r="B69" s="909"/>
      <c r="C69" s="845"/>
      <c r="D69" s="909"/>
      <c r="E69" s="909"/>
      <c r="F69" s="909"/>
      <c r="G69" s="937"/>
      <c r="H69" s="827"/>
      <c r="I69" s="22" t="s">
        <v>550</v>
      </c>
      <c r="J69" s="20">
        <v>0.2</v>
      </c>
      <c r="K69" s="687" t="s">
        <v>49</v>
      </c>
      <c r="L69" s="909"/>
      <c r="M69" s="669" t="s">
        <v>73</v>
      </c>
      <c r="N69" s="73"/>
      <c r="O69" s="74"/>
      <c r="P69" s="74">
        <v>78</v>
      </c>
      <c r="Q69" s="74"/>
      <c r="R69" s="74"/>
      <c r="S69" s="74">
        <v>78</v>
      </c>
      <c r="T69" s="74"/>
      <c r="U69" s="74"/>
      <c r="V69" s="74">
        <v>78</v>
      </c>
      <c r="W69" s="74"/>
      <c r="X69" s="74"/>
      <c r="Y69" s="120">
        <v>78</v>
      </c>
      <c r="Z69" s="958"/>
    </row>
    <row r="70" spans="1:26" s="25" customFormat="1" x14ac:dyDescent="0.25">
      <c r="A70" s="894"/>
      <c r="B70" s="909"/>
      <c r="C70" s="845"/>
      <c r="D70" s="909"/>
      <c r="E70" s="909"/>
      <c r="F70" s="909"/>
      <c r="G70" s="937"/>
      <c r="H70" s="827"/>
      <c r="I70" s="22" t="s">
        <v>551</v>
      </c>
      <c r="J70" s="20">
        <v>0.15</v>
      </c>
      <c r="K70" s="687" t="s">
        <v>49</v>
      </c>
      <c r="L70" s="909"/>
      <c r="M70" s="669" t="s">
        <v>73</v>
      </c>
      <c r="N70" s="73">
        <v>80</v>
      </c>
      <c r="O70" s="74">
        <v>90</v>
      </c>
      <c r="P70" s="74">
        <v>83</v>
      </c>
      <c r="Q70" s="74">
        <v>83</v>
      </c>
      <c r="R70" s="74">
        <v>83</v>
      </c>
      <c r="S70" s="74">
        <v>83</v>
      </c>
      <c r="T70" s="74">
        <v>83</v>
      </c>
      <c r="U70" s="74">
        <v>83</v>
      </c>
      <c r="V70" s="74">
        <v>83</v>
      </c>
      <c r="W70" s="74">
        <v>83</v>
      </c>
      <c r="X70" s="74">
        <v>83</v>
      </c>
      <c r="Y70" s="120">
        <v>83</v>
      </c>
      <c r="Z70" s="958"/>
    </row>
    <row r="71" spans="1:26" s="25" customFormat="1" x14ac:dyDescent="0.25">
      <c r="A71" s="894"/>
      <c r="B71" s="909"/>
      <c r="C71" s="845"/>
      <c r="D71" s="909"/>
      <c r="E71" s="909"/>
      <c r="F71" s="909"/>
      <c r="G71" s="937"/>
      <c r="H71" s="827"/>
      <c r="I71" s="22" t="s">
        <v>552</v>
      </c>
      <c r="J71" s="20">
        <v>0.1</v>
      </c>
      <c r="K71" s="687" t="s">
        <v>49</v>
      </c>
      <c r="L71" s="909"/>
      <c r="M71" s="669" t="s">
        <v>73</v>
      </c>
      <c r="N71" s="211"/>
      <c r="O71" s="212"/>
      <c r="P71" s="212">
        <v>4</v>
      </c>
      <c r="Q71" s="212"/>
      <c r="R71" s="212"/>
      <c r="S71" s="212">
        <v>4</v>
      </c>
      <c r="T71" s="212"/>
      <c r="U71" s="212"/>
      <c r="V71" s="212">
        <v>4</v>
      </c>
      <c r="W71" s="212"/>
      <c r="X71" s="212"/>
      <c r="Y71" s="213">
        <v>4</v>
      </c>
      <c r="Z71" s="958"/>
    </row>
    <row r="72" spans="1:26" s="25" customFormat="1" x14ac:dyDescent="0.25">
      <c r="A72" s="894"/>
      <c r="B72" s="909"/>
      <c r="C72" s="845"/>
      <c r="D72" s="909"/>
      <c r="E72" s="909"/>
      <c r="F72" s="909"/>
      <c r="G72" s="937"/>
      <c r="H72" s="827"/>
      <c r="I72" s="23" t="s">
        <v>553</v>
      </c>
      <c r="J72" s="21">
        <v>0.1</v>
      </c>
      <c r="K72" s="651" t="s">
        <v>65</v>
      </c>
      <c r="L72" s="909"/>
      <c r="M72" s="669" t="s">
        <v>73</v>
      </c>
      <c r="N72" s="211"/>
      <c r="O72" s="212"/>
      <c r="P72" s="212">
        <v>1000</v>
      </c>
      <c r="Q72" s="212"/>
      <c r="R72" s="212"/>
      <c r="S72" s="212">
        <v>1000</v>
      </c>
      <c r="T72" s="212"/>
      <c r="U72" s="212"/>
      <c r="V72" s="212">
        <v>1000</v>
      </c>
      <c r="W72" s="212"/>
      <c r="X72" s="212"/>
      <c r="Y72" s="213">
        <v>1000</v>
      </c>
      <c r="Z72" s="958"/>
    </row>
    <row r="73" spans="1:26" s="25" customFormat="1" ht="30" x14ac:dyDescent="0.25">
      <c r="A73" s="894"/>
      <c r="B73" s="909"/>
      <c r="C73" s="845"/>
      <c r="D73" s="909"/>
      <c r="E73" s="909"/>
      <c r="F73" s="909"/>
      <c r="G73" s="937"/>
      <c r="H73" s="827"/>
      <c r="I73" s="23" t="s">
        <v>554</v>
      </c>
      <c r="J73" s="21">
        <v>0.05</v>
      </c>
      <c r="K73" s="687" t="s">
        <v>67</v>
      </c>
      <c r="L73" s="909"/>
      <c r="M73" s="669" t="s">
        <v>555</v>
      </c>
      <c r="N73" s="214"/>
      <c r="O73" s="684"/>
      <c r="P73" s="684">
        <v>1</v>
      </c>
      <c r="Q73" s="684"/>
      <c r="R73" s="684"/>
      <c r="S73" s="684">
        <v>1</v>
      </c>
      <c r="T73" s="684"/>
      <c r="U73" s="684"/>
      <c r="V73" s="684">
        <v>1</v>
      </c>
      <c r="W73" s="684"/>
      <c r="X73" s="684"/>
      <c r="Y73" s="666">
        <v>1</v>
      </c>
      <c r="Z73" s="958"/>
    </row>
    <row r="74" spans="1:26" s="25" customFormat="1" ht="30" x14ac:dyDescent="0.25">
      <c r="A74" s="894"/>
      <c r="B74" s="909"/>
      <c r="C74" s="845"/>
      <c r="D74" s="909"/>
      <c r="E74" s="909"/>
      <c r="F74" s="909"/>
      <c r="G74" s="937"/>
      <c r="H74" s="827"/>
      <c r="I74" s="23" t="s">
        <v>556</v>
      </c>
      <c r="J74" s="21">
        <v>0.05</v>
      </c>
      <c r="K74" s="687" t="s">
        <v>67</v>
      </c>
      <c r="L74" s="909"/>
      <c r="M74" s="669" t="s">
        <v>73</v>
      </c>
      <c r="N74" s="197"/>
      <c r="O74" s="638"/>
      <c r="P74" s="638">
        <v>1</v>
      </c>
      <c r="Q74" s="638"/>
      <c r="R74" s="638"/>
      <c r="S74" s="638">
        <v>1</v>
      </c>
      <c r="T74" s="638"/>
      <c r="U74" s="638"/>
      <c r="V74" s="638">
        <v>1</v>
      </c>
      <c r="W74" s="638"/>
      <c r="X74" s="638"/>
      <c r="Y74" s="198">
        <v>1</v>
      </c>
      <c r="Z74" s="958"/>
    </row>
    <row r="75" spans="1:26" s="25" customFormat="1" ht="30" x14ac:dyDescent="0.25">
      <c r="A75" s="894"/>
      <c r="B75" s="909"/>
      <c r="C75" s="845"/>
      <c r="D75" s="909"/>
      <c r="E75" s="909"/>
      <c r="F75" s="909"/>
      <c r="G75" s="937"/>
      <c r="H75" s="827"/>
      <c r="I75" s="23" t="s">
        <v>557</v>
      </c>
      <c r="J75" s="21">
        <v>0.05</v>
      </c>
      <c r="K75" s="687" t="s">
        <v>67</v>
      </c>
      <c r="L75" s="909"/>
      <c r="M75" s="669" t="s">
        <v>555</v>
      </c>
      <c r="N75" s="214"/>
      <c r="O75" s="684"/>
      <c r="P75" s="684"/>
      <c r="Q75" s="684"/>
      <c r="R75" s="684"/>
      <c r="S75" s="684"/>
      <c r="T75" s="684"/>
      <c r="U75" s="684"/>
      <c r="V75" s="684"/>
      <c r="W75" s="684"/>
      <c r="X75" s="684"/>
      <c r="Y75" s="666">
        <v>30</v>
      </c>
      <c r="Z75" s="958"/>
    </row>
    <row r="76" spans="1:26" s="25" customFormat="1" ht="30" x14ac:dyDescent="0.25">
      <c r="A76" s="894"/>
      <c r="B76" s="909"/>
      <c r="C76" s="845"/>
      <c r="D76" s="909"/>
      <c r="E76" s="909"/>
      <c r="F76" s="909"/>
      <c r="G76" s="937"/>
      <c r="H76" s="827"/>
      <c r="I76" s="22" t="s">
        <v>558</v>
      </c>
      <c r="J76" s="20">
        <v>0.05</v>
      </c>
      <c r="K76" s="687" t="s">
        <v>67</v>
      </c>
      <c r="L76" s="909"/>
      <c r="M76" s="669" t="s">
        <v>523</v>
      </c>
      <c r="N76" s="526"/>
      <c r="O76" s="527"/>
      <c r="P76" s="527"/>
      <c r="Q76" s="527"/>
      <c r="R76" s="527"/>
      <c r="S76" s="527">
        <v>1</v>
      </c>
      <c r="T76" s="527"/>
      <c r="U76" s="527"/>
      <c r="V76" s="643"/>
      <c r="W76" s="527"/>
      <c r="X76" s="527"/>
      <c r="Y76" s="683"/>
      <c r="Z76" s="958"/>
    </row>
    <row r="77" spans="1:26" s="25" customFormat="1" ht="30" x14ac:dyDescent="0.25">
      <c r="A77" s="930"/>
      <c r="B77" s="910"/>
      <c r="C77" s="939"/>
      <c r="D77" s="910"/>
      <c r="E77" s="910"/>
      <c r="F77" s="910"/>
      <c r="G77" s="938"/>
      <c r="H77" s="908"/>
      <c r="I77" s="109" t="s">
        <v>559</v>
      </c>
      <c r="J77" s="110">
        <v>0.05</v>
      </c>
      <c r="K77" s="113" t="s">
        <v>67</v>
      </c>
      <c r="L77" s="910"/>
      <c r="M77" s="210" t="s">
        <v>523</v>
      </c>
      <c r="N77" s="206"/>
      <c r="O77" s="206"/>
      <c r="P77" s="206"/>
      <c r="Q77" s="216"/>
      <c r="R77" s="216"/>
      <c r="S77" s="216"/>
      <c r="T77" s="206"/>
      <c r="U77" s="206"/>
      <c r="V77" s="206">
        <v>1</v>
      </c>
      <c r="W77" s="206"/>
      <c r="X77" s="206"/>
      <c r="Y77" s="217">
        <v>1</v>
      </c>
      <c r="Z77" s="958"/>
    </row>
    <row r="78" spans="1:26" s="25" customFormat="1" ht="30" x14ac:dyDescent="0.25">
      <c r="A78" s="928" t="s">
        <v>419</v>
      </c>
      <c r="B78" s="963" t="s">
        <v>468</v>
      </c>
      <c r="C78" s="963" t="s">
        <v>560</v>
      </c>
      <c r="D78" s="963" t="s">
        <v>561</v>
      </c>
      <c r="E78" s="827" t="s">
        <v>562</v>
      </c>
      <c r="F78" s="828" t="s">
        <v>563</v>
      </c>
      <c r="G78" s="888">
        <f>SUM(N82:Y82)</f>
        <v>1665</v>
      </c>
      <c r="H78" s="886" t="s">
        <v>564</v>
      </c>
      <c r="I78" s="78" t="s">
        <v>565</v>
      </c>
      <c r="J78" s="38">
        <v>0.3</v>
      </c>
      <c r="K78" s="598" t="s">
        <v>49</v>
      </c>
      <c r="L78" s="888" t="s">
        <v>566</v>
      </c>
      <c r="M78" s="645" t="s">
        <v>209</v>
      </c>
      <c r="N78" s="203">
        <v>1</v>
      </c>
      <c r="O78" s="677"/>
      <c r="P78" s="677"/>
      <c r="Q78" s="677">
        <v>1</v>
      </c>
      <c r="R78" s="677"/>
      <c r="S78" s="677"/>
      <c r="T78" s="677">
        <v>1</v>
      </c>
      <c r="U78" s="677"/>
      <c r="V78" s="677"/>
      <c r="W78" s="677">
        <v>1</v>
      </c>
      <c r="X78" s="677"/>
      <c r="Y78" s="29"/>
      <c r="Z78" s="955" t="s">
        <v>87</v>
      </c>
    </row>
    <row r="79" spans="1:26" s="25" customFormat="1" ht="30" x14ac:dyDescent="0.25">
      <c r="A79" s="915"/>
      <c r="B79" s="964"/>
      <c r="C79" s="964"/>
      <c r="D79" s="964"/>
      <c r="E79" s="909"/>
      <c r="F79" s="916"/>
      <c r="G79" s="889"/>
      <c r="H79" s="914"/>
      <c r="I79" s="77" t="s">
        <v>567</v>
      </c>
      <c r="J79" s="63">
        <v>0.1</v>
      </c>
      <c r="K79" s="623" t="s">
        <v>49</v>
      </c>
      <c r="L79" s="888"/>
      <c r="M79" s="669" t="s">
        <v>568</v>
      </c>
      <c r="N79" s="73">
        <v>1</v>
      </c>
      <c r="O79" s="74"/>
      <c r="P79" s="74"/>
      <c r="Q79" s="74">
        <v>1</v>
      </c>
      <c r="R79" s="74"/>
      <c r="S79" s="74"/>
      <c r="T79" s="74">
        <v>1</v>
      </c>
      <c r="U79" s="74"/>
      <c r="V79" s="74"/>
      <c r="W79" s="74">
        <v>1</v>
      </c>
      <c r="X79" s="74"/>
      <c r="Y79" s="120"/>
      <c r="Z79" s="954"/>
    </row>
    <row r="80" spans="1:26" s="25" customFormat="1" ht="30" x14ac:dyDescent="0.25">
      <c r="A80" s="915"/>
      <c r="B80" s="964"/>
      <c r="C80" s="964"/>
      <c r="D80" s="964"/>
      <c r="E80" s="909"/>
      <c r="F80" s="916"/>
      <c r="G80" s="889"/>
      <c r="H80" s="914"/>
      <c r="I80" s="61" t="s">
        <v>569</v>
      </c>
      <c r="J80" s="62">
        <v>0.1</v>
      </c>
      <c r="K80" s="623" t="s">
        <v>49</v>
      </c>
      <c r="L80" s="888"/>
      <c r="M80" s="669" t="s">
        <v>73</v>
      </c>
      <c r="N80" s="211"/>
      <c r="O80" s="74">
        <v>1</v>
      </c>
      <c r="P80" s="212"/>
      <c r="Q80" s="74"/>
      <c r="R80" s="74">
        <v>1</v>
      </c>
      <c r="S80" s="212"/>
      <c r="T80" s="212"/>
      <c r="U80" s="74">
        <v>1</v>
      </c>
      <c r="V80" s="212"/>
      <c r="W80" s="212"/>
      <c r="X80" s="74">
        <v>1</v>
      </c>
      <c r="Y80" s="213"/>
      <c r="Z80" s="954"/>
    </row>
    <row r="81" spans="1:26" s="25" customFormat="1" ht="30" x14ac:dyDescent="0.25">
      <c r="A81" s="915"/>
      <c r="B81" s="964"/>
      <c r="C81" s="964"/>
      <c r="D81" s="964"/>
      <c r="E81" s="909"/>
      <c r="F81" s="916"/>
      <c r="G81" s="889"/>
      <c r="H81" s="914"/>
      <c r="I81" s="61" t="s">
        <v>570</v>
      </c>
      <c r="J81" s="62">
        <v>0.1</v>
      </c>
      <c r="K81" s="623" t="s">
        <v>49</v>
      </c>
      <c r="L81" s="888"/>
      <c r="M81" s="669"/>
      <c r="N81" s="211"/>
      <c r="O81" s="74">
        <v>1</v>
      </c>
      <c r="P81" s="212"/>
      <c r="Q81" s="74"/>
      <c r="R81" s="74">
        <v>1</v>
      </c>
      <c r="S81" s="212"/>
      <c r="T81" s="212"/>
      <c r="U81" s="74">
        <v>1</v>
      </c>
      <c r="V81" s="212"/>
      <c r="W81" s="212"/>
      <c r="X81" s="74">
        <v>1</v>
      </c>
      <c r="Y81" s="213"/>
      <c r="Z81" s="954"/>
    </row>
    <row r="82" spans="1:26" s="25" customFormat="1" ht="30.75" thickBot="1" x14ac:dyDescent="0.3">
      <c r="A82" s="915"/>
      <c r="B82" s="964"/>
      <c r="C82" s="964"/>
      <c r="D82" s="964"/>
      <c r="E82" s="909"/>
      <c r="F82" s="916"/>
      <c r="G82" s="889"/>
      <c r="H82" s="914"/>
      <c r="I82" s="77" t="s">
        <v>571</v>
      </c>
      <c r="J82" s="19">
        <v>0.3</v>
      </c>
      <c r="K82" s="639" t="s">
        <v>65</v>
      </c>
      <c r="L82" s="888"/>
      <c r="M82" s="669"/>
      <c r="N82" s="211"/>
      <c r="O82" s="212">
        <v>90</v>
      </c>
      <c r="P82" s="212">
        <v>90</v>
      </c>
      <c r="Q82" s="212">
        <v>160</v>
      </c>
      <c r="R82" s="212">
        <v>180</v>
      </c>
      <c r="S82" s="212">
        <v>180</v>
      </c>
      <c r="T82" s="212">
        <v>180</v>
      </c>
      <c r="U82" s="212">
        <v>200</v>
      </c>
      <c r="V82" s="212">
        <v>200</v>
      </c>
      <c r="W82" s="212">
        <v>175</v>
      </c>
      <c r="X82" s="212">
        <v>165</v>
      </c>
      <c r="Y82" s="213">
        <v>45</v>
      </c>
      <c r="Z82" s="954"/>
    </row>
    <row r="83" spans="1:26" s="25" customFormat="1" ht="30.75" thickBot="1" x14ac:dyDescent="0.3">
      <c r="A83" s="915"/>
      <c r="B83" s="964"/>
      <c r="C83" s="964"/>
      <c r="D83" s="964"/>
      <c r="E83" s="909"/>
      <c r="F83" s="916"/>
      <c r="G83" s="915"/>
      <c r="H83" s="914"/>
      <c r="I83" s="77" t="s">
        <v>572</v>
      </c>
      <c r="J83" s="63">
        <v>0.1</v>
      </c>
      <c r="K83" s="752" t="s">
        <v>67</v>
      </c>
      <c r="L83" s="928"/>
      <c r="M83" s="209"/>
      <c r="N83" s="199">
        <v>1</v>
      </c>
      <c r="O83" s="200"/>
      <c r="P83" s="200"/>
      <c r="Q83" s="200">
        <v>1</v>
      </c>
      <c r="R83" s="200"/>
      <c r="S83" s="200"/>
      <c r="T83" s="200">
        <v>1</v>
      </c>
      <c r="U83" s="200"/>
      <c r="V83" s="200"/>
      <c r="W83" s="200">
        <v>1</v>
      </c>
      <c r="X83" s="200"/>
      <c r="Y83" s="753"/>
      <c r="Z83" s="954"/>
    </row>
    <row r="84" spans="1:26" s="25" customFormat="1" ht="45.6" customHeight="1" thickBot="1" x14ac:dyDescent="0.3">
      <c r="A84" s="894" t="s">
        <v>349</v>
      </c>
      <c r="B84" s="909" t="s">
        <v>468</v>
      </c>
      <c r="C84" s="909" t="s">
        <v>573</v>
      </c>
      <c r="D84" s="909" t="s">
        <v>574</v>
      </c>
      <c r="E84" s="959" t="s">
        <v>575</v>
      </c>
      <c r="F84" s="960" t="s">
        <v>576</v>
      </c>
      <c r="G84" s="960">
        <v>100</v>
      </c>
      <c r="H84" s="916" t="s">
        <v>577</v>
      </c>
      <c r="I84" s="484" t="s">
        <v>578</v>
      </c>
      <c r="J84" s="754">
        <v>0.15</v>
      </c>
      <c r="K84" s="755" t="s">
        <v>49</v>
      </c>
      <c r="L84" s="756" t="s">
        <v>357</v>
      </c>
      <c r="M84" s="757" t="s">
        <v>579</v>
      </c>
      <c r="N84" s="755"/>
      <c r="O84" s="755"/>
      <c r="P84" s="755">
        <v>1</v>
      </c>
      <c r="Q84" s="755"/>
      <c r="R84" s="755"/>
      <c r="S84" s="755">
        <v>1</v>
      </c>
      <c r="T84" s="755"/>
      <c r="U84" s="755"/>
      <c r="V84" s="755">
        <v>1</v>
      </c>
      <c r="W84" s="755"/>
      <c r="X84" s="755"/>
      <c r="Y84" s="758">
        <v>1</v>
      </c>
      <c r="Z84" s="952" t="s">
        <v>580</v>
      </c>
    </row>
    <row r="85" spans="1:26" s="25" customFormat="1" ht="30.75" thickBot="1" x14ac:dyDescent="0.3">
      <c r="A85" s="895"/>
      <c r="B85" s="827"/>
      <c r="C85" s="827"/>
      <c r="D85" s="827"/>
      <c r="E85" s="923"/>
      <c r="F85" s="921"/>
      <c r="G85" s="921"/>
      <c r="H85" s="828"/>
      <c r="I85" s="191" t="s">
        <v>581</v>
      </c>
      <c r="J85" s="175">
        <v>0.25</v>
      </c>
      <c r="K85" s="176" t="s">
        <v>49</v>
      </c>
      <c r="L85" s="662" t="s">
        <v>357</v>
      </c>
      <c r="M85" s="229" t="s">
        <v>582</v>
      </c>
      <c r="N85" s="176"/>
      <c r="O85" s="176"/>
      <c r="P85" s="176"/>
      <c r="Q85" s="176"/>
      <c r="R85" s="176"/>
      <c r="S85" s="176">
        <v>100</v>
      </c>
      <c r="T85" s="176"/>
      <c r="U85" s="176"/>
      <c r="V85" s="176">
        <v>100</v>
      </c>
      <c r="W85" s="176"/>
      <c r="X85" s="176"/>
      <c r="Y85" s="177"/>
      <c r="Z85" s="953"/>
    </row>
    <row r="86" spans="1:26" s="25" customFormat="1" ht="45.75" thickBot="1" x14ac:dyDescent="0.3">
      <c r="A86" s="895"/>
      <c r="B86" s="827"/>
      <c r="C86" s="827"/>
      <c r="D86" s="827"/>
      <c r="E86" s="923"/>
      <c r="F86" s="921"/>
      <c r="G86" s="921"/>
      <c r="H86" s="828"/>
      <c r="I86" s="191" t="s">
        <v>583</v>
      </c>
      <c r="J86" s="175">
        <v>0.1</v>
      </c>
      <c r="K86" s="176" t="s">
        <v>49</v>
      </c>
      <c r="L86" s="662" t="s">
        <v>357</v>
      </c>
      <c r="M86" s="229" t="s">
        <v>584</v>
      </c>
      <c r="N86" s="176"/>
      <c r="O86" s="176"/>
      <c r="P86" s="176"/>
      <c r="Q86" s="176"/>
      <c r="R86" s="176"/>
      <c r="S86" s="176">
        <v>6</v>
      </c>
      <c r="T86" s="176"/>
      <c r="U86" s="176"/>
      <c r="V86" s="176"/>
      <c r="W86" s="176"/>
      <c r="X86" s="176">
        <v>6</v>
      </c>
      <c r="Y86" s="177"/>
      <c r="Z86" s="953"/>
    </row>
    <row r="87" spans="1:26" s="25" customFormat="1" ht="30.75" thickBot="1" x14ac:dyDescent="0.3">
      <c r="A87" s="895"/>
      <c r="B87" s="827"/>
      <c r="C87" s="827"/>
      <c r="D87" s="827"/>
      <c r="E87" s="923"/>
      <c r="F87" s="921"/>
      <c r="G87" s="921"/>
      <c r="H87" s="828"/>
      <c r="I87" s="191" t="s">
        <v>585</v>
      </c>
      <c r="J87" s="175">
        <v>0.3</v>
      </c>
      <c r="K87" s="176" t="s">
        <v>125</v>
      </c>
      <c r="L87" s="662" t="s">
        <v>357</v>
      </c>
      <c r="M87" s="229" t="s">
        <v>538</v>
      </c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>
        <v>100</v>
      </c>
      <c r="Y87" s="177"/>
      <c r="Z87" s="953"/>
    </row>
    <row r="88" spans="1:26" s="25" customFormat="1" ht="60.75" thickBot="1" x14ac:dyDescent="0.3">
      <c r="A88" s="895"/>
      <c r="B88" s="827"/>
      <c r="C88" s="827"/>
      <c r="D88" s="827"/>
      <c r="E88" s="923"/>
      <c r="F88" s="921"/>
      <c r="G88" s="921"/>
      <c r="H88" s="828"/>
      <c r="I88" s="191" t="s">
        <v>586</v>
      </c>
      <c r="J88" s="175">
        <v>0.1</v>
      </c>
      <c r="K88" s="176" t="s">
        <v>67</v>
      </c>
      <c r="L88" s="662" t="s">
        <v>357</v>
      </c>
      <c r="M88" s="229" t="s">
        <v>522</v>
      </c>
      <c r="N88" s="176"/>
      <c r="O88" s="176"/>
      <c r="P88" s="176"/>
      <c r="Q88" s="176"/>
      <c r="R88" s="176"/>
      <c r="S88" s="176"/>
      <c r="T88" s="176"/>
      <c r="U88" s="176"/>
      <c r="V88" s="176">
        <v>1</v>
      </c>
      <c r="W88" s="176"/>
      <c r="X88" s="176"/>
      <c r="Y88" s="177"/>
      <c r="Z88" s="953"/>
    </row>
    <row r="89" spans="1:26" s="25" customFormat="1" ht="45" x14ac:dyDescent="0.25">
      <c r="A89" s="895"/>
      <c r="B89" s="827"/>
      <c r="C89" s="827"/>
      <c r="D89" s="827"/>
      <c r="E89" s="923"/>
      <c r="F89" s="921"/>
      <c r="G89" s="921"/>
      <c r="H89" s="828"/>
      <c r="I89" s="218" t="s">
        <v>587</v>
      </c>
      <c r="J89" s="224">
        <v>0.05</v>
      </c>
      <c r="K89" s="691" t="s">
        <v>67</v>
      </c>
      <c r="L89" s="631" t="s">
        <v>357</v>
      </c>
      <c r="M89" s="146" t="s">
        <v>588</v>
      </c>
      <c r="N89" s="691"/>
      <c r="O89" s="691"/>
      <c r="P89" s="691">
        <v>1</v>
      </c>
      <c r="Q89" s="691"/>
      <c r="R89" s="691"/>
      <c r="S89" s="691"/>
      <c r="T89" s="691"/>
      <c r="U89" s="691"/>
      <c r="V89" s="691"/>
      <c r="W89" s="691"/>
      <c r="X89" s="691"/>
      <c r="Y89" s="498"/>
      <c r="Z89" s="953"/>
    </row>
    <row r="90" spans="1:26" s="25" customFormat="1" ht="15.75" thickBot="1" x14ac:dyDescent="0.3">
      <c r="A90" s="759"/>
      <c r="B90" s="760"/>
      <c r="C90" s="105"/>
      <c r="D90" s="105"/>
      <c r="E90" s="767"/>
      <c r="F90" s="961"/>
      <c r="G90" s="961"/>
      <c r="H90" s="962"/>
      <c r="I90" s="764" t="s">
        <v>1154</v>
      </c>
      <c r="J90" s="289">
        <v>0.05</v>
      </c>
      <c r="K90" s="761" t="s">
        <v>67</v>
      </c>
      <c r="L90" s="80" t="s">
        <v>357</v>
      </c>
      <c r="M90" s="290" t="s">
        <v>357</v>
      </c>
      <c r="N90" s="761"/>
      <c r="O90" s="761"/>
      <c r="P90" s="761"/>
      <c r="Q90" s="761"/>
      <c r="R90" s="761"/>
      <c r="S90" s="761"/>
      <c r="T90" s="761"/>
      <c r="U90" s="761"/>
      <c r="V90" s="761"/>
      <c r="W90" s="761">
        <v>1</v>
      </c>
      <c r="X90" s="761"/>
      <c r="Y90" s="762"/>
      <c r="Z90" s="765"/>
    </row>
    <row r="91" spans="1:26" s="25" customFormat="1" ht="30.75" thickBot="1" x14ac:dyDescent="0.3">
      <c r="A91" s="903" t="s">
        <v>419</v>
      </c>
      <c r="B91" s="917" t="s">
        <v>468</v>
      </c>
      <c r="C91" s="827" t="s">
        <v>589</v>
      </c>
      <c r="D91" s="925" t="s">
        <v>590</v>
      </c>
      <c r="E91" s="923" t="s">
        <v>591</v>
      </c>
      <c r="F91" s="921" t="s">
        <v>592</v>
      </c>
      <c r="G91" s="919">
        <f>SUM(N98:Y98)</f>
        <v>20000</v>
      </c>
      <c r="H91" s="917" t="s">
        <v>593</v>
      </c>
      <c r="I91" s="76" t="s">
        <v>594</v>
      </c>
      <c r="J91" s="751">
        <v>0.1</v>
      </c>
      <c r="K91" s="622" t="s">
        <v>49</v>
      </c>
      <c r="L91" s="917" t="s">
        <v>566</v>
      </c>
      <c r="M91" s="547" t="s">
        <v>209</v>
      </c>
      <c r="N91" s="677"/>
      <c r="O91" s="677">
        <v>1</v>
      </c>
      <c r="P91" s="677"/>
      <c r="Q91" s="677"/>
      <c r="R91" s="677">
        <v>1</v>
      </c>
      <c r="S91" s="677"/>
      <c r="T91" s="677"/>
      <c r="U91" s="677">
        <v>1</v>
      </c>
      <c r="V91" s="677"/>
      <c r="W91" s="677"/>
      <c r="X91" s="677">
        <v>1</v>
      </c>
      <c r="Y91" s="29"/>
      <c r="Z91" s="954" t="s">
        <v>87</v>
      </c>
    </row>
    <row r="92" spans="1:26" s="25" customFormat="1" ht="30.75" thickBot="1" x14ac:dyDescent="0.3">
      <c r="A92" s="903"/>
      <c r="B92" s="917"/>
      <c r="C92" s="827"/>
      <c r="D92" s="925"/>
      <c r="E92" s="923"/>
      <c r="F92" s="921"/>
      <c r="G92" s="919"/>
      <c r="H92" s="917"/>
      <c r="I92" s="76" t="s">
        <v>595</v>
      </c>
      <c r="J92" s="62">
        <v>0.05</v>
      </c>
      <c r="K92" s="622" t="s">
        <v>251</v>
      </c>
      <c r="L92" s="956"/>
      <c r="M92" s="547" t="s">
        <v>499</v>
      </c>
      <c r="N92" s="677"/>
      <c r="O92" s="677"/>
      <c r="P92" s="677">
        <v>1</v>
      </c>
      <c r="Q92" s="677"/>
      <c r="R92" s="677"/>
      <c r="S92" s="677">
        <v>1</v>
      </c>
      <c r="T92" s="677"/>
      <c r="U92" s="677"/>
      <c r="V92" s="677">
        <v>1</v>
      </c>
      <c r="W92" s="677"/>
      <c r="X92" s="677"/>
      <c r="Y92" s="29">
        <v>1</v>
      </c>
      <c r="Z92" s="955"/>
    </row>
    <row r="93" spans="1:26" s="25" customFormat="1" ht="30" x14ac:dyDescent="0.25">
      <c r="A93" s="903"/>
      <c r="B93" s="917"/>
      <c r="C93" s="827"/>
      <c r="D93" s="925"/>
      <c r="E93" s="923"/>
      <c r="F93" s="921"/>
      <c r="G93" s="919"/>
      <c r="H93" s="917"/>
      <c r="I93" s="77" t="s">
        <v>596</v>
      </c>
      <c r="J93" s="63">
        <v>0.05</v>
      </c>
      <c r="K93" s="622" t="s">
        <v>251</v>
      </c>
      <c r="L93" s="956"/>
      <c r="M93" s="547" t="s">
        <v>597</v>
      </c>
      <c r="N93" s="677">
        <v>1</v>
      </c>
      <c r="O93" s="677"/>
      <c r="P93" s="677"/>
      <c r="Q93" s="677"/>
      <c r="R93" s="677"/>
      <c r="S93" s="677"/>
      <c r="T93" s="677"/>
      <c r="U93" s="677"/>
      <c r="V93" s="677"/>
      <c r="W93" s="677"/>
      <c r="X93" s="677"/>
      <c r="Y93" s="29"/>
      <c r="Z93" s="955"/>
    </row>
    <row r="94" spans="1:26" s="25" customFormat="1" ht="45" x14ac:dyDescent="0.25">
      <c r="A94" s="903"/>
      <c r="B94" s="917"/>
      <c r="C94" s="827"/>
      <c r="D94" s="925"/>
      <c r="E94" s="923"/>
      <c r="F94" s="921"/>
      <c r="G94" s="919"/>
      <c r="H94" s="917"/>
      <c r="I94" s="61" t="s">
        <v>598</v>
      </c>
      <c r="J94" s="66">
        <v>0.05</v>
      </c>
      <c r="K94" s="627" t="s">
        <v>49</v>
      </c>
      <c r="L94" s="956"/>
      <c r="M94" s="547"/>
      <c r="N94" s="677">
        <v>1</v>
      </c>
      <c r="O94" s="677">
        <v>1</v>
      </c>
      <c r="P94" s="677">
        <v>1</v>
      </c>
      <c r="Q94" s="677">
        <v>1</v>
      </c>
      <c r="R94" s="677">
        <v>1</v>
      </c>
      <c r="S94" s="677">
        <v>1</v>
      </c>
      <c r="T94" s="677">
        <v>1</v>
      </c>
      <c r="U94" s="677">
        <v>1</v>
      </c>
      <c r="V94" s="677">
        <v>1</v>
      </c>
      <c r="W94" s="677">
        <v>1</v>
      </c>
      <c r="X94" s="677">
        <v>1</v>
      </c>
      <c r="Y94" s="29"/>
      <c r="Z94" s="955"/>
    </row>
    <row r="95" spans="1:26" s="25" customFormat="1" ht="30" x14ac:dyDescent="0.25">
      <c r="A95" s="903"/>
      <c r="B95" s="917"/>
      <c r="C95" s="827"/>
      <c r="D95" s="925"/>
      <c r="E95" s="923"/>
      <c r="F95" s="921"/>
      <c r="G95" s="919"/>
      <c r="H95" s="917"/>
      <c r="I95" s="151" t="s">
        <v>599</v>
      </c>
      <c r="J95" s="654">
        <v>0.2</v>
      </c>
      <c r="K95" s="623" t="s">
        <v>49</v>
      </c>
      <c r="L95" s="956"/>
      <c r="M95" s="547" t="s">
        <v>499</v>
      </c>
      <c r="N95" s="677">
        <v>500</v>
      </c>
      <c r="O95" s="677">
        <v>500</v>
      </c>
      <c r="P95" s="677">
        <v>500</v>
      </c>
      <c r="Q95" s="677">
        <v>900</v>
      </c>
      <c r="R95" s="677">
        <v>900</v>
      </c>
      <c r="S95" s="677">
        <v>1000</v>
      </c>
      <c r="T95" s="677">
        <v>1000</v>
      </c>
      <c r="U95" s="677">
        <v>1000</v>
      </c>
      <c r="V95" s="677">
        <v>900</v>
      </c>
      <c r="W95" s="677">
        <v>900</v>
      </c>
      <c r="X95" s="677">
        <v>900</v>
      </c>
      <c r="Y95" s="29"/>
      <c r="Z95" s="955"/>
    </row>
    <row r="96" spans="1:26" s="25" customFormat="1" ht="30" x14ac:dyDescent="0.25">
      <c r="A96" s="903"/>
      <c r="B96" s="917"/>
      <c r="C96" s="827"/>
      <c r="D96" s="925"/>
      <c r="E96" s="923"/>
      <c r="F96" s="921"/>
      <c r="G96" s="919"/>
      <c r="H96" s="917"/>
      <c r="I96" s="61" t="s">
        <v>600</v>
      </c>
      <c r="J96" s="654">
        <v>0.2</v>
      </c>
      <c r="K96" s="623" t="s">
        <v>251</v>
      </c>
      <c r="L96" s="956"/>
      <c r="M96" s="547" t="s">
        <v>499</v>
      </c>
      <c r="N96" s="677">
        <v>100</v>
      </c>
      <c r="O96" s="684">
        <v>100</v>
      </c>
      <c r="P96" s="684">
        <v>100</v>
      </c>
      <c r="Q96" s="684">
        <v>210</v>
      </c>
      <c r="R96" s="684">
        <v>210</v>
      </c>
      <c r="S96" s="684">
        <v>215</v>
      </c>
      <c r="T96" s="684">
        <v>215</v>
      </c>
      <c r="U96" s="684">
        <v>215</v>
      </c>
      <c r="V96" s="684">
        <v>215</v>
      </c>
      <c r="W96" s="684">
        <v>215</v>
      </c>
      <c r="X96" s="684">
        <v>215</v>
      </c>
      <c r="Y96" s="666">
        <v>90</v>
      </c>
      <c r="Z96" s="955"/>
    </row>
    <row r="97" spans="1:26" s="25" customFormat="1" ht="30" x14ac:dyDescent="0.25">
      <c r="A97" s="903"/>
      <c r="B97" s="917"/>
      <c r="C97" s="827"/>
      <c r="D97" s="925"/>
      <c r="E97" s="923"/>
      <c r="F97" s="921"/>
      <c r="G97" s="919"/>
      <c r="H97" s="917"/>
      <c r="I97" s="61" t="s">
        <v>601</v>
      </c>
      <c r="J97" s="654">
        <v>0.15</v>
      </c>
      <c r="K97" s="623" t="s">
        <v>251</v>
      </c>
      <c r="L97" s="956"/>
      <c r="M97" s="547" t="s">
        <v>499</v>
      </c>
      <c r="N97" s="677"/>
      <c r="O97" s="677"/>
      <c r="P97" s="677">
        <v>1</v>
      </c>
      <c r="Q97" s="677"/>
      <c r="R97" s="677"/>
      <c r="S97" s="677">
        <v>1</v>
      </c>
      <c r="T97" s="677"/>
      <c r="U97" s="677"/>
      <c r="V97" s="677">
        <v>1</v>
      </c>
      <c r="W97" s="677"/>
      <c r="X97" s="677">
        <v>1</v>
      </c>
      <c r="Y97" s="29"/>
      <c r="Z97" s="955"/>
    </row>
    <row r="98" spans="1:26" s="25" customFormat="1" ht="45" x14ac:dyDescent="0.25">
      <c r="A98" s="903"/>
      <c r="B98" s="917"/>
      <c r="C98" s="827"/>
      <c r="D98" s="925"/>
      <c r="E98" s="923"/>
      <c r="F98" s="921"/>
      <c r="G98" s="919"/>
      <c r="H98" s="917"/>
      <c r="I98" s="78" t="s">
        <v>602</v>
      </c>
      <c r="J98" s="64">
        <v>0.15</v>
      </c>
      <c r="K98" s="65" t="s">
        <v>65</v>
      </c>
      <c r="L98" s="956"/>
      <c r="M98" s="552"/>
      <c r="N98" s="677"/>
      <c r="O98" s="638">
        <v>900</v>
      </c>
      <c r="P98" s="638">
        <v>1900</v>
      </c>
      <c r="Q98" s="638">
        <v>2050</v>
      </c>
      <c r="R98" s="638">
        <v>2050</v>
      </c>
      <c r="S98" s="638">
        <v>2050</v>
      </c>
      <c r="T98" s="638">
        <v>2050</v>
      </c>
      <c r="U98" s="638">
        <v>2050</v>
      </c>
      <c r="V98" s="638">
        <v>2050</v>
      </c>
      <c r="W98" s="638">
        <v>2050</v>
      </c>
      <c r="X98" s="638">
        <v>2050</v>
      </c>
      <c r="Y98" s="198">
        <v>800</v>
      </c>
      <c r="Z98" s="955"/>
    </row>
    <row r="99" spans="1:26" s="25" customFormat="1" x14ac:dyDescent="0.25">
      <c r="A99" s="927"/>
      <c r="B99" s="918"/>
      <c r="C99" s="908"/>
      <c r="D99" s="926"/>
      <c r="E99" s="924"/>
      <c r="F99" s="922"/>
      <c r="G99" s="920"/>
      <c r="H99" s="918"/>
      <c r="I99" s="115" t="s">
        <v>603</v>
      </c>
      <c r="J99" s="108">
        <v>0.1</v>
      </c>
      <c r="K99" s="108" t="s">
        <v>67</v>
      </c>
      <c r="L99" s="957"/>
      <c r="M99" s="553"/>
      <c r="N99" s="219"/>
      <c r="O99" s="220"/>
      <c r="P99" s="220">
        <v>1</v>
      </c>
      <c r="Q99" s="220"/>
      <c r="R99" s="220"/>
      <c r="S99" s="220">
        <v>1</v>
      </c>
      <c r="T99" s="220"/>
      <c r="U99" s="220"/>
      <c r="V99" s="220">
        <v>1</v>
      </c>
      <c r="W99" s="220"/>
      <c r="X99" s="220"/>
      <c r="Y99" s="221">
        <v>1</v>
      </c>
      <c r="Z99" s="955"/>
    </row>
    <row r="100" spans="1:26" s="25" customFormat="1" ht="45" x14ac:dyDescent="0.25">
      <c r="A100" s="903" t="s">
        <v>419</v>
      </c>
      <c r="B100" s="888" t="s">
        <v>604</v>
      </c>
      <c r="C100" s="888" t="s">
        <v>605</v>
      </c>
      <c r="D100" s="888" t="s">
        <v>606</v>
      </c>
      <c r="E100" s="891" t="s">
        <v>607</v>
      </c>
      <c r="F100" s="891" t="s">
        <v>608</v>
      </c>
      <c r="G100" s="896">
        <f>SUM(N104:Y106)</f>
        <v>12000</v>
      </c>
      <c r="H100" s="888" t="s">
        <v>609</v>
      </c>
      <c r="I100" s="225" t="s">
        <v>610</v>
      </c>
      <c r="J100" s="653">
        <v>0.05</v>
      </c>
      <c r="K100" s="680" t="s">
        <v>49</v>
      </c>
      <c r="L100" s="119" t="s">
        <v>611</v>
      </c>
      <c r="M100" s="226" t="s">
        <v>73</v>
      </c>
      <c r="N100" s="203">
        <v>1</v>
      </c>
      <c r="O100" s="677">
        <v>1</v>
      </c>
      <c r="P100" s="677">
        <v>1</v>
      </c>
      <c r="Q100" s="677">
        <v>1</v>
      </c>
      <c r="R100" s="677">
        <v>1</v>
      </c>
      <c r="S100" s="677">
        <v>1</v>
      </c>
      <c r="T100" s="677">
        <v>1</v>
      </c>
      <c r="U100" s="677">
        <v>1</v>
      </c>
      <c r="V100" s="677">
        <v>1</v>
      </c>
      <c r="W100" s="677">
        <v>1</v>
      </c>
      <c r="X100" s="677">
        <v>1</v>
      </c>
      <c r="Y100" s="29">
        <v>1</v>
      </c>
      <c r="Z100" s="958" t="s">
        <v>87</v>
      </c>
    </row>
    <row r="101" spans="1:26" s="25" customFormat="1" ht="45" x14ac:dyDescent="0.25">
      <c r="A101" s="904"/>
      <c r="B101" s="889"/>
      <c r="C101" s="889"/>
      <c r="D101" s="889"/>
      <c r="E101" s="892"/>
      <c r="F101" s="892"/>
      <c r="G101" s="897"/>
      <c r="H101" s="889"/>
      <c r="I101" s="225" t="s">
        <v>612</v>
      </c>
      <c r="J101" s="653">
        <v>0.1</v>
      </c>
      <c r="K101" s="680" t="s">
        <v>49</v>
      </c>
      <c r="L101" s="119" t="s">
        <v>611</v>
      </c>
      <c r="M101" s="226" t="s">
        <v>73</v>
      </c>
      <c r="N101" s="203">
        <v>1</v>
      </c>
      <c r="O101" s="677">
        <v>1</v>
      </c>
      <c r="P101" s="677">
        <v>1</v>
      </c>
      <c r="Q101" s="677">
        <v>1</v>
      </c>
      <c r="R101" s="677">
        <v>1</v>
      </c>
      <c r="S101" s="677">
        <v>1</v>
      </c>
      <c r="T101" s="677">
        <v>1</v>
      </c>
      <c r="U101" s="677">
        <v>1</v>
      </c>
      <c r="V101" s="677">
        <v>1</v>
      </c>
      <c r="W101" s="677">
        <v>1</v>
      </c>
      <c r="X101" s="677">
        <v>1</v>
      </c>
      <c r="Y101" s="29">
        <v>1</v>
      </c>
      <c r="Z101" s="901"/>
    </row>
    <row r="102" spans="1:26" s="25" customFormat="1" ht="45" x14ac:dyDescent="0.25">
      <c r="A102" s="904"/>
      <c r="B102" s="889"/>
      <c r="C102" s="889"/>
      <c r="D102" s="889"/>
      <c r="E102" s="892"/>
      <c r="F102" s="892"/>
      <c r="G102" s="897"/>
      <c r="H102" s="889"/>
      <c r="I102" s="225" t="s">
        <v>613</v>
      </c>
      <c r="J102" s="653">
        <v>0.1</v>
      </c>
      <c r="K102" s="680" t="s">
        <v>49</v>
      </c>
      <c r="L102" s="119" t="s">
        <v>611</v>
      </c>
      <c r="M102" s="226" t="s">
        <v>73</v>
      </c>
      <c r="N102" s="214"/>
      <c r="O102" s="197"/>
      <c r="P102" s="638">
        <v>1</v>
      </c>
      <c r="Q102" s="638"/>
      <c r="R102" s="638"/>
      <c r="S102" s="638">
        <v>1</v>
      </c>
      <c r="T102" s="638"/>
      <c r="U102" s="638"/>
      <c r="V102" s="638">
        <v>1</v>
      </c>
      <c r="W102" s="638"/>
      <c r="X102" s="638"/>
      <c r="Y102" s="198">
        <v>1</v>
      </c>
      <c r="Z102" s="901"/>
    </row>
    <row r="103" spans="1:26" s="25" customFormat="1" ht="45" x14ac:dyDescent="0.25">
      <c r="A103" s="904"/>
      <c r="B103" s="889"/>
      <c r="C103" s="889"/>
      <c r="D103" s="889"/>
      <c r="E103" s="892"/>
      <c r="F103" s="892"/>
      <c r="G103" s="897"/>
      <c r="H103" s="889"/>
      <c r="I103" s="227" t="s">
        <v>614</v>
      </c>
      <c r="J103" s="654">
        <v>0.05</v>
      </c>
      <c r="K103" s="176" t="s">
        <v>49</v>
      </c>
      <c r="L103" s="119" t="s">
        <v>611</v>
      </c>
      <c r="M103" s="226" t="s">
        <v>73</v>
      </c>
      <c r="N103" s="197">
        <v>1</v>
      </c>
      <c r="O103" s="212">
        <v>1</v>
      </c>
      <c r="P103" s="212">
        <v>1</v>
      </c>
      <c r="Q103" s="212">
        <v>1</v>
      </c>
      <c r="R103" s="212">
        <v>1</v>
      </c>
      <c r="S103" s="212">
        <v>1</v>
      </c>
      <c r="T103" s="212">
        <v>1</v>
      </c>
      <c r="U103" s="212">
        <v>1</v>
      </c>
      <c r="V103" s="212">
        <v>1</v>
      </c>
      <c r="W103" s="212">
        <v>1</v>
      </c>
      <c r="X103" s="212">
        <v>1</v>
      </c>
      <c r="Y103" s="213">
        <v>1</v>
      </c>
      <c r="Z103" s="901"/>
    </row>
    <row r="104" spans="1:26" s="25" customFormat="1" ht="45" x14ac:dyDescent="0.25">
      <c r="A104" s="904"/>
      <c r="B104" s="889"/>
      <c r="C104" s="889"/>
      <c r="D104" s="889"/>
      <c r="E104" s="892"/>
      <c r="F104" s="892"/>
      <c r="G104" s="897"/>
      <c r="H104" s="889"/>
      <c r="I104" s="69" t="s">
        <v>615</v>
      </c>
      <c r="J104" s="20">
        <v>0.15</v>
      </c>
      <c r="K104" s="680" t="s">
        <v>125</v>
      </c>
      <c r="L104" s="119" t="s">
        <v>611</v>
      </c>
      <c r="M104" s="226"/>
      <c r="N104" s="214"/>
      <c r="O104" s="211"/>
      <c r="P104" s="212">
        <v>75</v>
      </c>
      <c r="Q104" s="212"/>
      <c r="R104" s="212"/>
      <c r="S104" s="212">
        <v>75</v>
      </c>
      <c r="T104" s="212"/>
      <c r="U104" s="212"/>
      <c r="V104" s="212">
        <v>75</v>
      </c>
      <c r="W104" s="212"/>
      <c r="X104" s="212"/>
      <c r="Y104" s="213">
        <v>75</v>
      </c>
      <c r="Z104" s="901"/>
    </row>
    <row r="105" spans="1:26" s="25" customFormat="1" ht="60.6" customHeight="1" x14ac:dyDescent="0.25">
      <c r="A105" s="904"/>
      <c r="B105" s="889"/>
      <c r="C105" s="889"/>
      <c r="D105" s="889"/>
      <c r="E105" s="892"/>
      <c r="F105" s="892"/>
      <c r="G105" s="897"/>
      <c r="H105" s="889"/>
      <c r="I105" s="225" t="s">
        <v>616</v>
      </c>
      <c r="J105" s="653">
        <v>0.15</v>
      </c>
      <c r="K105" s="680" t="s">
        <v>65</v>
      </c>
      <c r="L105" s="119" t="s">
        <v>611</v>
      </c>
      <c r="M105" s="226" t="s">
        <v>73</v>
      </c>
      <c r="N105" s="197">
        <v>875</v>
      </c>
      <c r="O105" s="212">
        <v>875</v>
      </c>
      <c r="P105" s="212">
        <v>800</v>
      </c>
      <c r="Q105" s="212">
        <v>875</v>
      </c>
      <c r="R105" s="212">
        <v>875</v>
      </c>
      <c r="S105" s="212">
        <v>800</v>
      </c>
      <c r="T105" s="212">
        <v>875</v>
      </c>
      <c r="U105" s="212">
        <v>875</v>
      </c>
      <c r="V105" s="212">
        <v>800</v>
      </c>
      <c r="W105" s="212">
        <v>875</v>
      </c>
      <c r="X105" s="212">
        <v>875</v>
      </c>
      <c r="Y105" s="213">
        <v>800</v>
      </c>
      <c r="Z105" s="901"/>
    </row>
    <row r="106" spans="1:26" s="25" customFormat="1" ht="69.599999999999994" customHeight="1" x14ac:dyDescent="0.25">
      <c r="A106" s="905"/>
      <c r="B106" s="915"/>
      <c r="C106" s="915"/>
      <c r="D106" s="915"/>
      <c r="E106" s="900"/>
      <c r="F106" s="900"/>
      <c r="G106" s="898"/>
      <c r="H106" s="915"/>
      <c r="I106" s="69" t="s">
        <v>617</v>
      </c>
      <c r="J106" s="653">
        <v>0.2</v>
      </c>
      <c r="K106" s="680" t="s">
        <v>65</v>
      </c>
      <c r="L106" s="119" t="s">
        <v>611</v>
      </c>
      <c r="M106" s="226" t="s">
        <v>73</v>
      </c>
      <c r="N106" s="214">
        <v>125</v>
      </c>
      <c r="O106" s="684">
        <v>125</v>
      </c>
      <c r="P106" s="684">
        <v>125</v>
      </c>
      <c r="Q106" s="684">
        <v>125</v>
      </c>
      <c r="R106" s="684">
        <v>125</v>
      </c>
      <c r="S106" s="684">
        <v>125</v>
      </c>
      <c r="T106" s="684">
        <v>125</v>
      </c>
      <c r="U106" s="684">
        <v>125</v>
      </c>
      <c r="V106" s="684">
        <v>125</v>
      </c>
      <c r="W106" s="684">
        <v>125</v>
      </c>
      <c r="X106" s="684">
        <v>125</v>
      </c>
      <c r="Y106" s="228">
        <v>125</v>
      </c>
      <c r="Z106" s="901"/>
    </row>
    <row r="107" spans="1:26" s="25" customFormat="1" ht="45" x14ac:dyDescent="0.25">
      <c r="A107" s="905"/>
      <c r="B107" s="915"/>
      <c r="C107" s="915"/>
      <c r="D107" s="915"/>
      <c r="E107" s="900"/>
      <c r="F107" s="900"/>
      <c r="G107" s="898"/>
      <c r="H107" s="915"/>
      <c r="I107" s="69" t="s">
        <v>618</v>
      </c>
      <c r="J107" s="21">
        <v>0.1</v>
      </c>
      <c r="K107" s="643" t="s">
        <v>67</v>
      </c>
      <c r="L107" s="119" t="s">
        <v>611</v>
      </c>
      <c r="M107" s="226" t="s">
        <v>73</v>
      </c>
      <c r="N107" s="214"/>
      <c r="O107" s="684"/>
      <c r="P107" s="684">
        <v>1</v>
      </c>
      <c r="Q107" s="684"/>
      <c r="R107" s="684"/>
      <c r="S107" s="684">
        <v>1</v>
      </c>
      <c r="T107" s="684"/>
      <c r="U107" s="684"/>
      <c r="V107" s="684">
        <v>1</v>
      </c>
      <c r="W107" s="684"/>
      <c r="X107" s="684"/>
      <c r="Y107" s="228">
        <v>1</v>
      </c>
      <c r="Z107" s="901"/>
    </row>
    <row r="108" spans="1:26" s="25" customFormat="1" ht="45" x14ac:dyDescent="0.25">
      <c r="A108" s="906"/>
      <c r="B108" s="890"/>
      <c r="C108" s="890"/>
      <c r="D108" s="890"/>
      <c r="E108" s="893"/>
      <c r="F108" s="893"/>
      <c r="G108" s="899"/>
      <c r="H108" s="890"/>
      <c r="I108" s="533" t="s">
        <v>619</v>
      </c>
      <c r="J108" s="655">
        <v>0.1</v>
      </c>
      <c r="K108" s="644" t="s">
        <v>67</v>
      </c>
      <c r="L108" s="672" t="s">
        <v>611</v>
      </c>
      <c r="M108" s="670" t="s">
        <v>620</v>
      </c>
      <c r="N108" s="534"/>
      <c r="O108" s="685"/>
      <c r="P108" s="685">
        <v>1</v>
      </c>
      <c r="Q108" s="685"/>
      <c r="R108" s="685"/>
      <c r="S108" s="685">
        <v>1</v>
      </c>
      <c r="T108" s="685"/>
      <c r="U108" s="685"/>
      <c r="V108" s="685">
        <v>1</v>
      </c>
      <c r="W108" s="685"/>
      <c r="X108" s="667"/>
      <c r="Y108" s="667">
        <v>1</v>
      </c>
      <c r="Z108" s="902"/>
    </row>
    <row r="109" spans="1:26" s="25" customFormat="1" ht="30" x14ac:dyDescent="0.25">
      <c r="A109" s="886" t="s">
        <v>419</v>
      </c>
      <c r="B109" s="888" t="s">
        <v>621</v>
      </c>
      <c r="C109" s="888" t="s">
        <v>622</v>
      </c>
      <c r="D109" s="888" t="s">
        <v>623</v>
      </c>
      <c r="E109" s="891" t="s">
        <v>624</v>
      </c>
      <c r="F109" s="891" t="s">
        <v>625</v>
      </c>
      <c r="G109" s="891">
        <v>20000</v>
      </c>
      <c r="H109" s="888" t="s">
        <v>626</v>
      </c>
      <c r="I109" s="16" t="s">
        <v>627</v>
      </c>
      <c r="J109" s="33">
        <v>0.05</v>
      </c>
      <c r="K109" s="26" t="s">
        <v>49</v>
      </c>
      <c r="L109" s="26" t="s">
        <v>268</v>
      </c>
      <c r="M109" s="495" t="s">
        <v>628</v>
      </c>
      <c r="N109" s="529">
        <v>1</v>
      </c>
      <c r="O109" s="530" t="s">
        <v>0</v>
      </c>
      <c r="P109" s="530" t="s">
        <v>0</v>
      </c>
      <c r="Q109" s="530" t="s">
        <v>0</v>
      </c>
      <c r="R109" s="530" t="s">
        <v>0</v>
      </c>
      <c r="S109" s="530" t="s">
        <v>0</v>
      </c>
      <c r="T109" s="530" t="s">
        <v>0</v>
      </c>
      <c r="U109" s="530" t="s">
        <v>0</v>
      </c>
      <c r="V109" s="530" t="s">
        <v>0</v>
      </c>
      <c r="W109" s="530" t="s">
        <v>0</v>
      </c>
      <c r="X109" s="530" t="s">
        <v>0</v>
      </c>
      <c r="Y109" s="530" t="s">
        <v>0</v>
      </c>
      <c r="Z109" s="988" t="s">
        <v>87</v>
      </c>
    </row>
    <row r="110" spans="1:26" s="25" customFormat="1" ht="18" x14ac:dyDescent="0.25">
      <c r="A110" s="886"/>
      <c r="B110" s="889"/>
      <c r="C110" s="889"/>
      <c r="D110" s="889"/>
      <c r="E110" s="892"/>
      <c r="F110" s="892"/>
      <c r="G110" s="892"/>
      <c r="H110" s="889"/>
      <c r="I110" s="16" t="s">
        <v>629</v>
      </c>
      <c r="J110" s="33">
        <v>0.05</v>
      </c>
      <c r="K110" s="26" t="s">
        <v>49</v>
      </c>
      <c r="L110" s="26" t="s">
        <v>268</v>
      </c>
      <c r="M110" s="495" t="s">
        <v>73</v>
      </c>
      <c r="N110" s="529" t="s">
        <v>0</v>
      </c>
      <c r="O110" s="530" t="s">
        <v>0</v>
      </c>
      <c r="P110" s="530">
        <v>1</v>
      </c>
      <c r="Q110" s="530" t="s">
        <v>0</v>
      </c>
      <c r="R110" s="530" t="s">
        <v>0</v>
      </c>
      <c r="S110" s="530">
        <v>1</v>
      </c>
      <c r="T110" s="530" t="s">
        <v>0</v>
      </c>
      <c r="U110" s="530" t="s">
        <v>0</v>
      </c>
      <c r="V110" s="530">
        <v>1</v>
      </c>
      <c r="W110" s="530" t="s">
        <v>0</v>
      </c>
      <c r="X110" s="530" t="s">
        <v>0</v>
      </c>
      <c r="Y110" s="530">
        <v>1</v>
      </c>
      <c r="Z110" s="989"/>
    </row>
    <row r="111" spans="1:26" s="25" customFormat="1" ht="30" x14ac:dyDescent="0.25">
      <c r="A111" s="886"/>
      <c r="B111" s="889"/>
      <c r="C111" s="889"/>
      <c r="D111" s="889"/>
      <c r="E111" s="892"/>
      <c r="F111" s="892"/>
      <c r="G111" s="892"/>
      <c r="H111" s="889"/>
      <c r="I111" s="16" t="s">
        <v>630</v>
      </c>
      <c r="J111" s="33">
        <v>0.1</v>
      </c>
      <c r="K111" s="26" t="s">
        <v>49</v>
      </c>
      <c r="L111" s="26" t="s">
        <v>268</v>
      </c>
      <c r="M111" s="495" t="s">
        <v>73</v>
      </c>
      <c r="N111" s="529">
        <v>1</v>
      </c>
      <c r="O111" s="530" t="s">
        <v>0</v>
      </c>
      <c r="P111" s="530" t="s">
        <v>0</v>
      </c>
      <c r="Q111" s="530">
        <v>1</v>
      </c>
      <c r="R111" s="530" t="s">
        <v>0</v>
      </c>
      <c r="S111" s="530" t="s">
        <v>0</v>
      </c>
      <c r="T111" s="530">
        <v>1</v>
      </c>
      <c r="U111" s="530" t="s">
        <v>0</v>
      </c>
      <c r="V111" s="530" t="s">
        <v>0</v>
      </c>
      <c r="W111" s="530" t="s">
        <v>0</v>
      </c>
      <c r="X111" s="530" t="s">
        <v>0</v>
      </c>
      <c r="Y111" s="530" t="s">
        <v>0</v>
      </c>
      <c r="Z111" s="989"/>
    </row>
    <row r="112" spans="1:26" s="25" customFormat="1" ht="30" x14ac:dyDescent="0.25">
      <c r="A112" s="886"/>
      <c r="B112" s="889"/>
      <c r="C112" s="889"/>
      <c r="D112" s="889"/>
      <c r="E112" s="892"/>
      <c r="F112" s="892"/>
      <c r="G112" s="892"/>
      <c r="H112" s="889"/>
      <c r="I112" s="34" t="s">
        <v>631</v>
      </c>
      <c r="J112" s="31">
        <v>0.15</v>
      </c>
      <c r="K112" s="30" t="s">
        <v>49</v>
      </c>
      <c r="L112" s="30" t="s">
        <v>268</v>
      </c>
      <c r="M112" s="763" t="s">
        <v>73</v>
      </c>
      <c r="N112" s="531" t="s">
        <v>0</v>
      </c>
      <c r="O112" s="532"/>
      <c r="P112" s="532">
        <v>5000</v>
      </c>
      <c r="Q112" s="532" t="s">
        <v>0</v>
      </c>
      <c r="R112" s="532"/>
      <c r="S112" s="532">
        <v>6000</v>
      </c>
      <c r="T112" s="532" t="s">
        <v>0</v>
      </c>
      <c r="U112" s="532"/>
      <c r="V112" s="532">
        <v>6000</v>
      </c>
      <c r="W112" s="532" t="s">
        <v>0</v>
      </c>
      <c r="X112" s="532" t="s">
        <v>0</v>
      </c>
      <c r="Y112" s="532">
        <v>3000</v>
      </c>
      <c r="Z112" s="989"/>
    </row>
    <row r="113" spans="1:26" s="25" customFormat="1" ht="18" x14ac:dyDescent="0.25">
      <c r="A113" s="886"/>
      <c r="B113" s="889"/>
      <c r="C113" s="889"/>
      <c r="D113" s="889"/>
      <c r="E113" s="892"/>
      <c r="F113" s="892"/>
      <c r="G113" s="892"/>
      <c r="H113" s="889"/>
      <c r="I113" s="34" t="s">
        <v>632</v>
      </c>
      <c r="J113" s="31">
        <v>0.15</v>
      </c>
      <c r="K113" s="30" t="s">
        <v>49</v>
      </c>
      <c r="L113" s="30" t="s">
        <v>268</v>
      </c>
      <c r="M113" s="495" t="s">
        <v>73</v>
      </c>
      <c r="N113" s="529" t="s">
        <v>0</v>
      </c>
      <c r="O113" s="530">
        <v>1</v>
      </c>
      <c r="P113" s="530" t="s">
        <v>0</v>
      </c>
      <c r="Q113" s="530"/>
      <c r="R113" s="530">
        <v>1</v>
      </c>
      <c r="S113" s="530" t="s">
        <v>0</v>
      </c>
      <c r="T113" s="530" t="s">
        <v>0</v>
      </c>
      <c r="U113" s="530">
        <v>1</v>
      </c>
      <c r="V113" s="530" t="s">
        <v>0</v>
      </c>
      <c r="W113" s="530" t="s">
        <v>0</v>
      </c>
      <c r="X113" s="530" t="s">
        <v>0</v>
      </c>
      <c r="Y113" s="530" t="s">
        <v>0</v>
      </c>
      <c r="Z113" s="989"/>
    </row>
    <row r="114" spans="1:26" s="25" customFormat="1" ht="30" x14ac:dyDescent="0.25">
      <c r="A114" s="886"/>
      <c r="B114" s="889"/>
      <c r="C114" s="889"/>
      <c r="D114" s="889"/>
      <c r="E114" s="892"/>
      <c r="F114" s="892"/>
      <c r="G114" s="892"/>
      <c r="H114" s="889"/>
      <c r="I114" s="34" t="s">
        <v>633</v>
      </c>
      <c r="J114" s="31">
        <v>0.15</v>
      </c>
      <c r="K114" s="30" t="s">
        <v>49</v>
      </c>
      <c r="L114" s="30" t="s">
        <v>268</v>
      </c>
      <c r="M114" s="495" t="s">
        <v>136</v>
      </c>
      <c r="N114" s="531" t="s">
        <v>0</v>
      </c>
      <c r="O114" s="532"/>
      <c r="P114" s="532" t="s">
        <v>0</v>
      </c>
      <c r="Q114" s="532">
        <v>1</v>
      </c>
      <c r="R114" s="532"/>
      <c r="S114" s="532">
        <v>1</v>
      </c>
      <c r="T114" s="532"/>
      <c r="U114" s="532"/>
      <c r="V114" s="532">
        <v>1</v>
      </c>
      <c r="W114" s="532"/>
      <c r="X114" s="532"/>
      <c r="Y114" s="532" t="s">
        <v>0</v>
      </c>
      <c r="Z114" s="989"/>
    </row>
    <row r="115" spans="1:26" s="25" customFormat="1" ht="30" x14ac:dyDescent="0.25">
      <c r="A115" s="886"/>
      <c r="B115" s="889"/>
      <c r="C115" s="889"/>
      <c r="D115" s="889"/>
      <c r="E115" s="892"/>
      <c r="F115" s="892"/>
      <c r="G115" s="892"/>
      <c r="H115" s="889"/>
      <c r="I115" s="34" t="s">
        <v>634</v>
      </c>
      <c r="J115" s="31">
        <v>0.15</v>
      </c>
      <c r="K115" s="30" t="s">
        <v>49</v>
      </c>
      <c r="L115" s="30" t="s">
        <v>268</v>
      </c>
      <c r="M115" s="495" t="s">
        <v>73</v>
      </c>
      <c r="N115" s="529"/>
      <c r="O115" s="530"/>
      <c r="P115" s="530"/>
      <c r="Q115" s="530">
        <v>1</v>
      </c>
      <c r="R115" s="530"/>
      <c r="S115" s="530">
        <v>1</v>
      </c>
      <c r="T115" s="530"/>
      <c r="U115" s="530"/>
      <c r="V115" s="530">
        <v>1</v>
      </c>
      <c r="W115" s="530"/>
      <c r="X115" s="530"/>
      <c r="Y115" s="530"/>
      <c r="Z115" s="989"/>
    </row>
    <row r="116" spans="1:26" s="25" customFormat="1" ht="18" x14ac:dyDescent="0.25">
      <c r="A116" s="887"/>
      <c r="B116" s="890"/>
      <c r="C116" s="890"/>
      <c r="D116" s="890"/>
      <c r="E116" s="893"/>
      <c r="F116" s="893"/>
      <c r="G116" s="893"/>
      <c r="H116" s="890"/>
      <c r="I116" s="35" t="s">
        <v>635</v>
      </c>
      <c r="J116" s="535">
        <v>0.1</v>
      </c>
      <c r="K116" s="32" t="s">
        <v>65</v>
      </c>
      <c r="L116" s="32" t="s">
        <v>268</v>
      </c>
      <c r="M116" s="536"/>
      <c r="N116" s="537" t="s">
        <v>0</v>
      </c>
      <c r="O116" s="538" t="s">
        <v>0</v>
      </c>
      <c r="P116" s="538" t="s">
        <v>0</v>
      </c>
      <c r="Q116" s="538" t="s">
        <v>0</v>
      </c>
      <c r="R116" s="538" t="s">
        <v>0</v>
      </c>
      <c r="S116" s="538" t="s">
        <v>0</v>
      </c>
      <c r="T116" s="538" t="s">
        <v>0</v>
      </c>
      <c r="U116" s="538" t="s">
        <v>0</v>
      </c>
      <c r="V116" s="538" t="s">
        <v>0</v>
      </c>
      <c r="W116" s="538" t="s">
        <v>0</v>
      </c>
      <c r="X116" s="538" t="s">
        <v>0</v>
      </c>
      <c r="Y116" s="538">
        <v>30000</v>
      </c>
      <c r="Z116" s="990"/>
    </row>
    <row r="117" spans="1:26" s="25" customFormat="1" x14ac:dyDescent="0.25">
      <c r="A117" s="39" t="s">
        <v>0</v>
      </c>
      <c r="B117" s="27" t="s">
        <v>0</v>
      </c>
      <c r="C117" s="27" t="s">
        <v>0</v>
      </c>
      <c r="D117" s="27"/>
      <c r="E117" s="27" t="s">
        <v>0</v>
      </c>
      <c r="F117" s="27" t="s">
        <v>0</v>
      </c>
      <c r="G117" s="27" t="s">
        <v>0</v>
      </c>
      <c r="H117" s="27" t="s">
        <v>0</v>
      </c>
      <c r="I117" s="75" t="s">
        <v>0</v>
      </c>
      <c r="J117" s="27" t="s">
        <v>0</v>
      </c>
      <c r="K117" s="27" t="s">
        <v>0</v>
      </c>
      <c r="L117" s="27" t="s">
        <v>0</v>
      </c>
      <c r="M117" s="67" t="s">
        <v>0</v>
      </c>
      <c r="N117" s="27" t="s">
        <v>0</v>
      </c>
      <c r="O117" s="27" t="s">
        <v>0</v>
      </c>
      <c r="P117" s="27" t="s">
        <v>0</v>
      </c>
      <c r="Q117" s="27" t="s">
        <v>0</v>
      </c>
      <c r="R117" s="27" t="s">
        <v>0</v>
      </c>
      <c r="S117" s="27" t="s">
        <v>0</v>
      </c>
      <c r="T117" s="27" t="s">
        <v>0</v>
      </c>
      <c r="U117" s="27" t="s">
        <v>0</v>
      </c>
      <c r="V117" s="27" t="s">
        <v>0</v>
      </c>
      <c r="W117" s="27" t="s">
        <v>0</v>
      </c>
      <c r="X117" s="27" t="s">
        <v>0</v>
      </c>
      <c r="Y117" s="28" t="s">
        <v>636</v>
      </c>
      <c r="Z117" s="528">
        <f>SUM(Z10:Z105)</f>
        <v>0</v>
      </c>
    </row>
    <row r="118" spans="1:26" x14ac:dyDescent="0.2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6" x14ac:dyDescent="0.2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6" x14ac:dyDescent="0.2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6" x14ac:dyDescent="0.2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6" x14ac:dyDescent="0.2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6" x14ac:dyDescent="0.2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6" x14ac:dyDescent="0.2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6" x14ac:dyDescent="0.2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6" x14ac:dyDescent="0.2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6" x14ac:dyDescent="0.2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9" spans="14:25" x14ac:dyDescent="0.2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4:25" x14ac:dyDescent="0.2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4:25" x14ac:dyDescent="0.2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4:25" x14ac:dyDescent="0.2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4:25" x14ac:dyDescent="0.2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4:25" x14ac:dyDescent="0.2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4:25" x14ac:dyDescent="0.2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4:25" x14ac:dyDescent="0.2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4:25" x14ac:dyDescent="0.2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4:25" x14ac:dyDescent="0.2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4:25" x14ac:dyDescent="0.2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4:25" x14ac:dyDescent="0.2"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4:25" x14ac:dyDescent="0.2"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4:25" x14ac:dyDescent="0.2"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4:25" x14ac:dyDescent="0.2"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4:25" x14ac:dyDescent="0.2"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4:25" x14ac:dyDescent="0.2"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212" spans="1:11" x14ac:dyDescent="0.2">
      <c r="A212" s="41"/>
      <c r="B212" s="2"/>
      <c r="C212" s="2"/>
      <c r="D212" s="2"/>
      <c r="E212" s="2"/>
      <c r="F212" s="2"/>
      <c r="G212" s="2"/>
      <c r="H212" s="2"/>
      <c r="J212" s="2"/>
      <c r="K212" s="3"/>
    </row>
    <row r="213" spans="1:11" x14ac:dyDescent="0.2">
      <c r="A213" s="41"/>
      <c r="B213" s="2"/>
      <c r="C213" s="2"/>
      <c r="D213" s="2"/>
      <c r="E213" s="2"/>
      <c r="F213" s="2"/>
      <c r="G213" s="2"/>
      <c r="H213" s="2"/>
      <c r="J213" s="2"/>
      <c r="K213" s="3"/>
    </row>
    <row r="214" spans="1:11" x14ac:dyDescent="0.2">
      <c r="A214" s="41"/>
      <c r="B214" s="2"/>
      <c r="C214" s="2"/>
      <c r="D214" s="2"/>
      <c r="E214" s="2"/>
      <c r="F214" s="2"/>
      <c r="G214" s="2"/>
      <c r="H214" s="2"/>
      <c r="J214" s="2"/>
      <c r="K214" s="3"/>
    </row>
    <row r="215" spans="1:11" x14ac:dyDescent="0.2">
      <c r="A215" s="41"/>
      <c r="B215" s="2"/>
      <c r="C215" s="2"/>
      <c r="D215" s="2"/>
      <c r="E215" s="2"/>
      <c r="F215" s="2"/>
      <c r="G215" s="2"/>
      <c r="H215" s="2"/>
      <c r="J215" s="2"/>
      <c r="K215" s="3"/>
    </row>
    <row r="216" spans="1:11" x14ac:dyDescent="0.2">
      <c r="A216" s="41"/>
      <c r="B216" s="2"/>
      <c r="C216" s="2"/>
      <c r="D216" s="2"/>
      <c r="E216" s="2"/>
      <c r="F216" s="2"/>
      <c r="G216" s="2"/>
      <c r="H216" s="2"/>
      <c r="J216" s="2"/>
      <c r="K216" s="3"/>
    </row>
    <row r="217" spans="1:11" x14ac:dyDescent="0.2">
      <c r="A217" s="41"/>
      <c r="B217" s="2"/>
      <c r="C217" s="2"/>
      <c r="D217" s="2"/>
      <c r="E217" s="2"/>
      <c r="F217" s="2"/>
      <c r="G217" s="2"/>
      <c r="H217" s="2"/>
      <c r="J217" s="2"/>
      <c r="K217" s="3"/>
    </row>
    <row r="218" spans="1:11" x14ac:dyDescent="0.2">
      <c r="A218" s="41"/>
      <c r="B218" s="2"/>
      <c r="C218" s="2"/>
      <c r="D218" s="2"/>
      <c r="E218" s="2"/>
      <c r="F218" s="2"/>
      <c r="G218" s="2"/>
      <c r="H218" s="2"/>
      <c r="J218" s="2"/>
      <c r="K218" s="3"/>
    </row>
    <row r="219" spans="1:11" x14ac:dyDescent="0.2">
      <c r="A219" s="41"/>
      <c r="B219" s="2"/>
      <c r="C219" s="2"/>
      <c r="D219" s="2"/>
      <c r="E219" s="2"/>
      <c r="F219" s="2"/>
      <c r="G219" s="2"/>
      <c r="H219" s="2"/>
      <c r="J219" s="2"/>
      <c r="K219" s="3"/>
    </row>
    <row r="220" spans="1:11" x14ac:dyDescent="0.2">
      <c r="A220" s="41"/>
      <c r="B220" s="2"/>
      <c r="C220" s="2"/>
      <c r="D220" s="2"/>
      <c r="E220" s="2"/>
      <c r="F220" s="2"/>
      <c r="G220" s="2"/>
      <c r="H220" s="2"/>
      <c r="J220" s="2"/>
      <c r="K220" s="3"/>
    </row>
    <row r="221" spans="1:11" x14ac:dyDescent="0.2">
      <c r="A221" s="41"/>
      <c r="B221" s="2"/>
      <c r="C221" s="2"/>
      <c r="D221" s="2"/>
      <c r="E221" s="2"/>
      <c r="F221" s="2"/>
      <c r="G221" s="2"/>
      <c r="H221" s="2"/>
      <c r="J221" s="2"/>
      <c r="K221" s="3"/>
    </row>
    <row r="222" spans="1:11" x14ac:dyDescent="0.2">
      <c r="A222" s="41"/>
      <c r="B222" s="2"/>
      <c r="C222" s="2"/>
      <c r="D222" s="2"/>
      <c r="E222" s="2"/>
      <c r="F222" s="2"/>
      <c r="G222" s="2"/>
      <c r="H222" s="2"/>
      <c r="J222" s="2"/>
      <c r="K222" s="3"/>
    </row>
    <row r="223" spans="1:11" x14ac:dyDescent="0.2">
      <c r="A223" s="41"/>
      <c r="B223" s="2"/>
      <c r="C223" s="2"/>
      <c r="D223" s="2"/>
      <c r="E223" s="2"/>
      <c r="F223" s="2"/>
      <c r="G223" s="2"/>
      <c r="H223" s="2"/>
      <c r="J223" s="2"/>
      <c r="K223" s="3"/>
    </row>
    <row r="224" spans="1:11" x14ac:dyDescent="0.2">
      <c r="A224" s="41"/>
      <c r="B224" s="2"/>
      <c r="C224" s="2"/>
      <c r="D224" s="2"/>
      <c r="E224" s="2"/>
      <c r="F224" s="2"/>
      <c r="G224" s="2"/>
      <c r="H224" s="2"/>
      <c r="J224" s="2"/>
      <c r="K224" s="3"/>
    </row>
    <row r="225" spans="1:11" x14ac:dyDescent="0.2">
      <c r="A225" s="41"/>
      <c r="B225" s="2"/>
      <c r="C225" s="2"/>
      <c r="D225" s="2"/>
      <c r="E225" s="2"/>
      <c r="F225" s="2"/>
      <c r="G225" s="2"/>
      <c r="H225" s="2"/>
      <c r="J225" s="2"/>
      <c r="K225" s="3"/>
    </row>
    <row r="226" spans="1:11" x14ac:dyDescent="0.2">
      <c r="A226" s="41"/>
      <c r="B226" s="2"/>
      <c r="C226" s="2"/>
      <c r="D226" s="2"/>
      <c r="E226" s="2"/>
      <c r="F226" s="2"/>
      <c r="G226" s="2"/>
      <c r="H226" s="2"/>
      <c r="J226" s="2"/>
      <c r="K226" s="3"/>
    </row>
    <row r="227" spans="1:11" x14ac:dyDescent="0.2">
      <c r="A227" s="41"/>
      <c r="B227" s="2"/>
      <c r="C227" s="2"/>
      <c r="D227" s="2"/>
      <c r="E227" s="2"/>
      <c r="F227" s="2"/>
      <c r="G227" s="2"/>
      <c r="H227" s="2"/>
      <c r="J227" s="2"/>
      <c r="K227" s="3"/>
    </row>
    <row r="228" spans="1:11" x14ac:dyDescent="0.2">
      <c r="A228" s="41"/>
      <c r="B228" s="2"/>
      <c r="C228" s="2"/>
      <c r="D228" s="2"/>
      <c r="E228" s="2"/>
      <c r="F228" s="2"/>
      <c r="G228" s="2"/>
      <c r="H228" s="2"/>
      <c r="J228" s="2"/>
      <c r="K228" s="3"/>
    </row>
    <row r="229" spans="1:11" x14ac:dyDescent="0.2">
      <c r="A229" s="41"/>
      <c r="B229" s="2"/>
      <c r="C229" s="2"/>
      <c r="D229" s="2"/>
      <c r="E229" s="2"/>
      <c r="F229" s="2"/>
      <c r="G229" s="2"/>
      <c r="H229" s="2"/>
      <c r="J229" s="2"/>
      <c r="K229" s="3"/>
    </row>
    <row r="230" spans="1:11" x14ac:dyDescent="0.2">
      <c r="A230" s="41"/>
      <c r="B230" s="2"/>
      <c r="C230" s="2"/>
      <c r="D230" s="2"/>
      <c r="E230" s="2"/>
      <c r="F230" s="2"/>
      <c r="G230" s="2"/>
      <c r="H230" s="2"/>
      <c r="J230" s="2"/>
      <c r="K230" s="3"/>
    </row>
    <row r="231" spans="1:11" x14ac:dyDescent="0.2">
      <c r="A231" s="41"/>
      <c r="B231" s="2"/>
      <c r="C231" s="2"/>
      <c r="D231" s="2"/>
      <c r="E231" s="2"/>
      <c r="F231" s="2"/>
      <c r="G231" s="2"/>
      <c r="H231" s="2"/>
      <c r="J231" s="2"/>
      <c r="K231" s="3"/>
    </row>
    <row r="232" spans="1:11" x14ac:dyDescent="0.2">
      <c r="A232" s="41"/>
      <c r="B232" s="2"/>
      <c r="C232" s="2"/>
      <c r="D232" s="2"/>
      <c r="E232" s="2"/>
      <c r="F232" s="2"/>
      <c r="G232" s="2"/>
      <c r="H232" s="2"/>
      <c r="J232" s="2"/>
      <c r="K232" s="3"/>
    </row>
    <row r="233" spans="1:11" x14ac:dyDescent="0.2">
      <c r="A233" s="41"/>
      <c r="B233" s="2"/>
      <c r="C233" s="2"/>
      <c r="D233" s="2"/>
      <c r="E233" s="2"/>
      <c r="F233" s="2"/>
      <c r="G233" s="2"/>
      <c r="H233" s="2"/>
      <c r="J233" s="2"/>
      <c r="K233" s="3"/>
    </row>
    <row r="234" spans="1:11" x14ac:dyDescent="0.2">
      <c r="A234" s="41"/>
      <c r="B234" s="2"/>
      <c r="C234" s="2"/>
      <c r="D234" s="2"/>
      <c r="E234" s="2"/>
      <c r="F234" s="2"/>
      <c r="G234" s="2"/>
      <c r="H234" s="2"/>
      <c r="J234" s="2"/>
      <c r="K234" s="3"/>
    </row>
    <row r="235" spans="1:11" x14ac:dyDescent="0.2">
      <c r="A235" s="41"/>
      <c r="B235" s="2"/>
      <c r="C235" s="2"/>
      <c r="D235" s="2"/>
      <c r="E235" s="2"/>
      <c r="F235" s="2"/>
      <c r="G235" s="2"/>
      <c r="H235" s="2"/>
      <c r="J235" s="2"/>
      <c r="K235" s="3"/>
    </row>
    <row r="236" spans="1:11" x14ac:dyDescent="0.2">
      <c r="A236" s="41"/>
      <c r="B236" s="2"/>
      <c r="C236" s="2"/>
      <c r="D236" s="2"/>
      <c r="E236" s="2"/>
      <c r="F236" s="2"/>
      <c r="G236" s="2"/>
      <c r="H236" s="2"/>
      <c r="J236" s="2"/>
      <c r="K236" s="3"/>
    </row>
    <row r="237" spans="1:11" x14ac:dyDescent="0.2">
      <c r="A237" s="41"/>
      <c r="B237" s="2"/>
      <c r="C237" s="2"/>
      <c r="D237" s="2"/>
      <c r="E237" s="2"/>
      <c r="F237" s="2"/>
      <c r="G237" s="2"/>
      <c r="H237" s="2"/>
      <c r="J237" s="2"/>
      <c r="K237" s="3"/>
    </row>
    <row r="238" spans="1:11" x14ac:dyDescent="0.2">
      <c r="A238" s="41"/>
      <c r="B238" s="2"/>
      <c r="C238" s="2"/>
      <c r="D238" s="2"/>
      <c r="E238" s="2"/>
      <c r="F238" s="2"/>
      <c r="G238" s="2"/>
      <c r="H238" s="2"/>
      <c r="J238" s="2"/>
      <c r="K238" s="3"/>
    </row>
    <row r="239" spans="1:11" x14ac:dyDescent="0.2">
      <c r="A239" s="41"/>
      <c r="B239" s="2"/>
      <c r="C239" s="2"/>
      <c r="D239" s="2"/>
      <c r="E239" s="2"/>
      <c r="F239" s="2"/>
      <c r="G239" s="2"/>
      <c r="H239" s="2"/>
      <c r="J239" s="2"/>
      <c r="K239" s="3"/>
    </row>
    <row r="240" spans="1:11" x14ac:dyDescent="0.2">
      <c r="A240" s="41"/>
      <c r="B240" s="2"/>
      <c r="C240" s="2"/>
      <c r="D240" s="2"/>
      <c r="E240" s="2"/>
      <c r="F240" s="2"/>
      <c r="G240" s="2"/>
      <c r="H240" s="2"/>
      <c r="J240" s="2"/>
      <c r="K240" s="3"/>
    </row>
    <row r="241" spans="1:11" x14ac:dyDescent="0.2">
      <c r="A241" s="41"/>
      <c r="B241" s="2"/>
      <c r="C241" s="2"/>
      <c r="D241" s="2"/>
      <c r="E241" s="2"/>
      <c r="F241" s="2"/>
      <c r="G241" s="2"/>
      <c r="H241" s="2"/>
      <c r="J241" s="2"/>
      <c r="K241" s="3"/>
    </row>
    <row r="242" spans="1:11" x14ac:dyDescent="0.2">
      <c r="A242" s="41"/>
      <c r="B242" s="2"/>
      <c r="C242" s="2"/>
      <c r="D242" s="2"/>
      <c r="E242" s="2"/>
      <c r="F242" s="2"/>
      <c r="G242" s="2"/>
      <c r="H242" s="2"/>
      <c r="J242" s="2"/>
      <c r="K242" s="3"/>
    </row>
    <row r="243" spans="1:11" x14ac:dyDescent="0.2">
      <c r="A243" s="41"/>
      <c r="B243" s="2"/>
      <c r="C243" s="2"/>
      <c r="D243" s="2"/>
      <c r="E243" s="2"/>
      <c r="F243" s="2"/>
      <c r="G243" s="2"/>
      <c r="H243" s="2"/>
      <c r="J243" s="2"/>
      <c r="K243" s="3"/>
    </row>
    <row r="244" spans="1:11" x14ac:dyDescent="0.2">
      <c r="A244" s="41"/>
      <c r="B244" s="2"/>
      <c r="C244" s="2"/>
      <c r="D244" s="2"/>
      <c r="E244" s="2"/>
      <c r="F244" s="2"/>
      <c r="G244" s="2"/>
      <c r="H244" s="2"/>
      <c r="J244" s="2"/>
      <c r="K244" s="3"/>
    </row>
    <row r="245" spans="1:11" x14ac:dyDescent="0.2">
      <c r="A245" s="41"/>
      <c r="B245" s="2"/>
      <c r="C245" s="2"/>
      <c r="D245" s="2"/>
      <c r="E245" s="2"/>
      <c r="F245" s="2"/>
      <c r="G245" s="2"/>
      <c r="H245" s="2"/>
      <c r="J245" s="2"/>
      <c r="K245" s="3"/>
    </row>
    <row r="246" spans="1:11" x14ac:dyDescent="0.2">
      <c r="A246" s="41"/>
      <c r="B246" s="2"/>
      <c r="C246" s="2"/>
      <c r="D246" s="2"/>
      <c r="E246" s="2"/>
      <c r="F246" s="2"/>
      <c r="G246" s="2"/>
      <c r="H246" s="2"/>
      <c r="J246" s="2"/>
      <c r="K246" s="3"/>
    </row>
    <row r="247" spans="1:11" x14ac:dyDescent="0.2">
      <c r="A247" s="41"/>
      <c r="B247" s="2"/>
      <c r="C247" s="2"/>
      <c r="D247" s="2"/>
      <c r="E247" s="2"/>
      <c r="F247" s="2"/>
      <c r="G247" s="2"/>
      <c r="H247" s="2"/>
      <c r="J247" s="2"/>
      <c r="K247" s="3"/>
    </row>
    <row r="248" spans="1:11" x14ac:dyDescent="0.2">
      <c r="A248" s="41"/>
      <c r="B248" s="2"/>
      <c r="C248" s="2"/>
      <c r="D248" s="2"/>
      <c r="E248" s="2"/>
      <c r="F248" s="2"/>
      <c r="G248" s="2"/>
      <c r="H248" s="2"/>
      <c r="J248" s="2"/>
      <c r="K248" s="3"/>
    </row>
    <row r="249" spans="1:11" x14ac:dyDescent="0.2">
      <c r="A249" s="41"/>
      <c r="B249" s="2"/>
      <c r="C249" s="2"/>
      <c r="D249" s="2"/>
      <c r="E249" s="2"/>
      <c r="F249" s="2"/>
      <c r="G249" s="2"/>
      <c r="H249" s="2"/>
      <c r="J249" s="2"/>
      <c r="K249" s="3"/>
    </row>
    <row r="250" spans="1:11" x14ac:dyDescent="0.2">
      <c r="A250" s="41"/>
      <c r="B250" s="2"/>
      <c r="C250" s="2"/>
      <c r="D250" s="2"/>
      <c r="E250" s="2"/>
      <c r="F250" s="2"/>
      <c r="G250" s="2"/>
      <c r="H250" s="2"/>
      <c r="J250" s="2"/>
      <c r="K250" s="3"/>
    </row>
    <row r="251" spans="1:11" x14ac:dyDescent="0.2">
      <c r="A251" s="41"/>
      <c r="B251" s="2"/>
      <c r="C251" s="2"/>
      <c r="D251" s="2"/>
      <c r="E251" s="2"/>
      <c r="F251" s="2"/>
      <c r="G251" s="2"/>
      <c r="H251" s="2"/>
      <c r="J251" s="2"/>
      <c r="K251" s="3"/>
    </row>
    <row r="252" spans="1:11" x14ac:dyDescent="0.2">
      <c r="A252" s="41"/>
      <c r="B252" s="2"/>
      <c r="C252" s="2"/>
      <c r="D252" s="2"/>
      <c r="E252" s="2"/>
      <c r="F252" s="2"/>
      <c r="G252" s="2"/>
      <c r="H252" s="2"/>
      <c r="J252" s="2"/>
      <c r="K252" s="3"/>
    </row>
    <row r="253" spans="1:11" x14ac:dyDescent="0.2">
      <c r="A253" s="41"/>
      <c r="B253" s="2"/>
      <c r="C253" s="2"/>
      <c r="D253" s="2"/>
      <c r="E253" s="2"/>
      <c r="F253" s="2"/>
      <c r="G253" s="2"/>
      <c r="H253" s="2"/>
      <c r="J253" s="2"/>
      <c r="K253" s="3"/>
    </row>
    <row r="254" spans="1:11" x14ac:dyDescent="0.2">
      <c r="A254" s="41"/>
      <c r="B254" s="2"/>
      <c r="C254" s="2"/>
      <c r="D254" s="2"/>
      <c r="E254" s="2"/>
      <c r="F254" s="2"/>
      <c r="G254" s="2"/>
      <c r="H254" s="2"/>
      <c r="J254" s="2"/>
      <c r="K254" s="3"/>
    </row>
    <row r="255" spans="1:11" x14ac:dyDescent="0.2">
      <c r="A255" s="41"/>
      <c r="B255" s="2"/>
      <c r="C255" s="2"/>
      <c r="D255" s="2"/>
      <c r="E255" s="2"/>
      <c r="F255" s="2"/>
      <c r="G255" s="2"/>
      <c r="H255" s="2"/>
      <c r="J255" s="2"/>
      <c r="K255" s="3"/>
    </row>
    <row r="256" spans="1:11" x14ac:dyDescent="0.2">
      <c r="A256" s="41"/>
      <c r="B256" s="2"/>
      <c r="C256" s="2"/>
      <c r="D256" s="2"/>
      <c r="E256" s="2"/>
      <c r="F256" s="2"/>
      <c r="G256" s="2"/>
      <c r="H256" s="2"/>
      <c r="J256" s="2"/>
      <c r="K256" s="3"/>
    </row>
    <row r="257" spans="1:11" x14ac:dyDescent="0.2">
      <c r="A257" s="41"/>
      <c r="B257" s="2"/>
      <c r="C257" s="2"/>
      <c r="D257" s="2"/>
      <c r="E257" s="2"/>
      <c r="F257" s="2"/>
      <c r="G257" s="2"/>
      <c r="H257" s="2"/>
      <c r="J257" s="2"/>
      <c r="K257" s="3"/>
    </row>
    <row r="258" spans="1:11" x14ac:dyDescent="0.2">
      <c r="A258" s="41"/>
      <c r="B258" s="2"/>
      <c r="C258" s="2"/>
      <c r="D258" s="2"/>
      <c r="E258" s="2"/>
      <c r="F258" s="2"/>
      <c r="G258" s="2"/>
      <c r="H258" s="2"/>
      <c r="J258" s="2"/>
      <c r="K258" s="3"/>
    </row>
    <row r="259" spans="1:11" x14ac:dyDescent="0.2">
      <c r="A259" s="41"/>
      <c r="B259" s="2"/>
      <c r="C259" s="2"/>
      <c r="D259" s="2"/>
      <c r="E259" s="2"/>
      <c r="F259" s="2"/>
      <c r="G259" s="2"/>
      <c r="H259" s="2"/>
      <c r="J259" s="2"/>
      <c r="K259" s="3"/>
    </row>
    <row r="260" spans="1:11" x14ac:dyDescent="0.2">
      <c r="A260" s="41"/>
      <c r="B260" s="2"/>
      <c r="C260" s="2"/>
      <c r="D260" s="2"/>
      <c r="E260" s="2"/>
      <c r="F260" s="2"/>
      <c r="G260" s="2"/>
      <c r="H260" s="2"/>
      <c r="J260" s="2"/>
      <c r="K260" s="3"/>
    </row>
    <row r="261" spans="1:11" x14ac:dyDescent="0.2">
      <c r="A261" s="41"/>
      <c r="B261" s="2"/>
      <c r="C261" s="2"/>
      <c r="D261" s="2"/>
      <c r="E261" s="2"/>
      <c r="F261" s="2"/>
      <c r="G261" s="2"/>
      <c r="H261" s="2"/>
      <c r="J261" s="2"/>
      <c r="K261" s="3"/>
    </row>
    <row r="262" spans="1:11" x14ac:dyDescent="0.2">
      <c r="A262" s="41"/>
      <c r="B262" s="2"/>
      <c r="C262" s="2"/>
      <c r="D262" s="2"/>
      <c r="E262" s="2"/>
      <c r="F262" s="2"/>
      <c r="G262" s="2"/>
      <c r="H262" s="2"/>
      <c r="J262" s="2"/>
      <c r="K262" s="3"/>
    </row>
    <row r="263" spans="1:11" x14ac:dyDescent="0.2">
      <c r="A263" s="41"/>
      <c r="B263" s="2"/>
      <c r="C263" s="2"/>
      <c r="D263" s="2"/>
      <c r="E263" s="2"/>
      <c r="F263" s="2"/>
      <c r="G263" s="2"/>
      <c r="H263" s="2"/>
      <c r="J263" s="2"/>
      <c r="K263" s="3"/>
    </row>
    <row r="264" spans="1:11" x14ac:dyDescent="0.2">
      <c r="A264" s="41"/>
      <c r="B264" s="2"/>
      <c r="C264" s="2"/>
      <c r="D264" s="2"/>
      <c r="E264" s="2"/>
      <c r="F264" s="2"/>
      <c r="G264" s="2"/>
      <c r="H264" s="2"/>
      <c r="J264" s="2"/>
      <c r="K264" s="3"/>
    </row>
    <row r="265" spans="1:11" x14ac:dyDescent="0.2">
      <c r="A265" s="41"/>
      <c r="B265" s="2"/>
      <c r="C265" s="2"/>
      <c r="D265" s="2"/>
      <c r="E265" s="2"/>
      <c r="F265" s="2"/>
      <c r="G265" s="2"/>
      <c r="H265" s="2"/>
      <c r="J265" s="2"/>
      <c r="K265" s="3"/>
    </row>
    <row r="266" spans="1:11" x14ac:dyDescent="0.2">
      <c r="A266" s="41"/>
      <c r="B266" s="2"/>
      <c r="C266" s="2"/>
      <c r="D266" s="2"/>
      <c r="E266" s="2"/>
      <c r="F266" s="2"/>
      <c r="G266" s="2"/>
      <c r="H266" s="2"/>
      <c r="J266" s="2"/>
      <c r="K266" s="3"/>
    </row>
    <row r="267" spans="1:11" x14ac:dyDescent="0.2">
      <c r="A267" s="41"/>
      <c r="B267" s="2"/>
      <c r="C267" s="2"/>
      <c r="D267" s="2"/>
      <c r="E267" s="2"/>
      <c r="F267" s="2"/>
      <c r="G267" s="2"/>
      <c r="H267" s="2"/>
      <c r="J267" s="2"/>
      <c r="K267" s="3"/>
    </row>
    <row r="268" spans="1:11" x14ac:dyDescent="0.2">
      <c r="A268" s="41"/>
      <c r="B268" s="2"/>
      <c r="C268" s="2"/>
      <c r="D268" s="2"/>
      <c r="E268" s="2"/>
      <c r="F268" s="2"/>
      <c r="G268" s="2"/>
      <c r="H268" s="2"/>
      <c r="J268" s="2"/>
      <c r="K268" s="3"/>
    </row>
    <row r="269" spans="1:11" x14ac:dyDescent="0.2">
      <c r="A269" s="41"/>
      <c r="B269" s="2"/>
      <c r="C269" s="2"/>
      <c r="D269" s="2"/>
      <c r="E269" s="2"/>
      <c r="F269" s="2"/>
      <c r="G269" s="2"/>
      <c r="H269" s="2"/>
      <c r="J269" s="2"/>
      <c r="K269" s="3"/>
    </row>
    <row r="270" spans="1:11" x14ac:dyDescent="0.2">
      <c r="A270" s="41"/>
      <c r="B270" s="2"/>
      <c r="C270" s="2"/>
      <c r="D270" s="2"/>
      <c r="E270" s="2"/>
      <c r="F270" s="2"/>
      <c r="G270" s="2"/>
      <c r="H270" s="2"/>
      <c r="J270" s="2"/>
      <c r="K270" s="3"/>
    </row>
    <row r="271" spans="1:11" x14ac:dyDescent="0.2">
      <c r="A271" s="41"/>
      <c r="B271" s="2"/>
      <c r="C271" s="2"/>
      <c r="D271" s="2"/>
      <c r="E271" s="2"/>
      <c r="F271" s="2"/>
      <c r="G271" s="2"/>
      <c r="H271" s="2"/>
      <c r="J271" s="2"/>
      <c r="K271" s="3"/>
    </row>
    <row r="272" spans="1:11" x14ac:dyDescent="0.2">
      <c r="A272" s="41"/>
      <c r="B272" s="2"/>
      <c r="C272" s="2"/>
      <c r="D272" s="2"/>
      <c r="E272" s="2"/>
      <c r="F272" s="2"/>
      <c r="G272" s="2"/>
      <c r="H272" s="2"/>
      <c r="J272" s="2"/>
      <c r="K272" s="3"/>
    </row>
    <row r="273" spans="1:11" x14ac:dyDescent="0.2">
      <c r="A273" s="41"/>
      <c r="B273" s="2"/>
      <c r="C273" s="2"/>
      <c r="D273" s="2"/>
      <c r="E273" s="2"/>
      <c r="F273" s="2"/>
      <c r="G273" s="2"/>
      <c r="H273" s="2"/>
      <c r="J273" s="2"/>
      <c r="K273" s="3"/>
    </row>
    <row r="274" spans="1:11" x14ac:dyDescent="0.2">
      <c r="A274" s="41"/>
      <c r="B274" s="2"/>
      <c r="C274" s="2"/>
      <c r="D274" s="2"/>
      <c r="E274" s="2"/>
      <c r="F274" s="2"/>
      <c r="G274" s="2"/>
      <c r="H274" s="2"/>
      <c r="J274" s="2"/>
      <c r="K274" s="3"/>
    </row>
    <row r="275" spans="1:11" x14ac:dyDescent="0.2">
      <c r="A275" s="41"/>
      <c r="B275" s="2"/>
      <c r="C275" s="2"/>
      <c r="D275" s="2"/>
      <c r="E275" s="2"/>
      <c r="F275" s="2"/>
      <c r="G275" s="2"/>
      <c r="H275" s="2"/>
      <c r="J275" s="2"/>
      <c r="K275" s="3"/>
    </row>
    <row r="276" spans="1:11" x14ac:dyDescent="0.2">
      <c r="A276" s="41"/>
      <c r="B276" s="2"/>
      <c r="C276" s="2"/>
      <c r="D276" s="2"/>
      <c r="E276" s="2"/>
      <c r="F276" s="2"/>
      <c r="G276" s="2"/>
      <c r="H276" s="2"/>
      <c r="J276" s="2"/>
      <c r="K276" s="3"/>
    </row>
    <row r="277" spans="1:11" x14ac:dyDescent="0.2">
      <c r="A277" s="41"/>
      <c r="B277" s="2"/>
      <c r="C277" s="2"/>
      <c r="D277" s="2"/>
      <c r="E277" s="2"/>
      <c r="F277" s="2"/>
      <c r="G277" s="2"/>
      <c r="H277" s="2"/>
      <c r="J277" s="2"/>
      <c r="K277" s="3"/>
    </row>
    <row r="278" spans="1:11" x14ac:dyDescent="0.2">
      <c r="A278" s="41"/>
      <c r="B278" s="2"/>
      <c r="C278" s="2"/>
      <c r="D278" s="2"/>
      <c r="E278" s="2"/>
      <c r="F278" s="2"/>
      <c r="G278" s="2"/>
      <c r="H278" s="2"/>
      <c r="J278" s="2"/>
      <c r="K278" s="3"/>
    </row>
    <row r="279" spans="1:11" x14ac:dyDescent="0.2">
      <c r="A279" s="41"/>
      <c r="B279" s="2"/>
      <c r="C279" s="2"/>
      <c r="D279" s="2"/>
      <c r="E279" s="2"/>
      <c r="F279" s="2"/>
      <c r="G279" s="2"/>
      <c r="H279" s="2"/>
      <c r="J279" s="2"/>
      <c r="K279" s="3"/>
    </row>
    <row r="280" spans="1:11" x14ac:dyDescent="0.2">
      <c r="A280" s="41"/>
      <c r="B280" s="2"/>
      <c r="C280" s="2"/>
      <c r="D280" s="2"/>
      <c r="E280" s="2"/>
      <c r="F280" s="2"/>
      <c r="G280" s="2"/>
      <c r="H280" s="2"/>
      <c r="J280" s="2"/>
      <c r="K280" s="3"/>
    </row>
    <row r="281" spans="1:11" x14ac:dyDescent="0.2">
      <c r="A281" s="41"/>
      <c r="B281" s="2"/>
      <c r="C281" s="2"/>
      <c r="D281" s="2"/>
      <c r="E281" s="2"/>
      <c r="F281" s="2"/>
      <c r="G281" s="2"/>
      <c r="H281" s="2"/>
      <c r="J281" s="2"/>
      <c r="K281" s="3"/>
    </row>
    <row r="282" spans="1:11" x14ac:dyDescent="0.2">
      <c r="A282" s="41"/>
      <c r="B282" s="2"/>
      <c r="C282" s="2"/>
      <c r="D282" s="2"/>
      <c r="E282" s="2"/>
      <c r="F282" s="2"/>
      <c r="G282" s="2"/>
      <c r="H282" s="2"/>
      <c r="J282" s="2"/>
      <c r="K282" s="3"/>
    </row>
    <row r="283" spans="1:11" x14ac:dyDescent="0.2">
      <c r="A283" s="41"/>
      <c r="B283" s="2"/>
      <c r="C283" s="2"/>
      <c r="D283" s="2"/>
      <c r="E283" s="2"/>
      <c r="F283" s="2"/>
      <c r="G283" s="2"/>
      <c r="H283" s="2"/>
      <c r="J283" s="2"/>
      <c r="K283" s="3"/>
    </row>
    <row r="284" spans="1:11" x14ac:dyDescent="0.2">
      <c r="A284" s="41"/>
      <c r="B284" s="2"/>
      <c r="C284" s="2"/>
      <c r="D284" s="2"/>
      <c r="E284" s="2"/>
      <c r="F284" s="2"/>
      <c r="G284" s="2"/>
      <c r="H284" s="2"/>
      <c r="J284" s="2"/>
      <c r="K284" s="3"/>
    </row>
    <row r="285" spans="1:11" x14ac:dyDescent="0.2">
      <c r="A285" s="41"/>
      <c r="B285" s="2"/>
      <c r="C285" s="2"/>
      <c r="D285" s="2"/>
      <c r="E285" s="2"/>
      <c r="F285" s="2"/>
      <c r="G285" s="2"/>
      <c r="H285" s="2"/>
      <c r="J285" s="2"/>
      <c r="K285" s="3"/>
    </row>
    <row r="286" spans="1:11" x14ac:dyDescent="0.2">
      <c r="A286" s="41"/>
      <c r="B286" s="2"/>
      <c r="C286" s="2"/>
      <c r="D286" s="2"/>
      <c r="E286" s="2"/>
      <c r="F286" s="2"/>
      <c r="G286" s="2"/>
      <c r="H286" s="2"/>
      <c r="J286" s="2"/>
      <c r="K286" s="3"/>
    </row>
    <row r="287" spans="1:11" x14ac:dyDescent="0.2">
      <c r="A287" s="41"/>
      <c r="B287" s="2"/>
      <c r="C287" s="2"/>
      <c r="D287" s="2"/>
      <c r="E287" s="2"/>
      <c r="F287" s="2"/>
      <c r="G287" s="2"/>
      <c r="H287" s="2"/>
      <c r="J287" s="2"/>
      <c r="K287" s="3"/>
    </row>
    <row r="288" spans="1:11" x14ac:dyDescent="0.2">
      <c r="A288" s="41"/>
      <c r="B288" s="2"/>
      <c r="C288" s="2"/>
      <c r="D288" s="2"/>
      <c r="E288" s="2"/>
      <c r="F288" s="2"/>
      <c r="G288" s="2"/>
      <c r="H288" s="2"/>
      <c r="J288" s="2"/>
      <c r="K288" s="3"/>
    </row>
    <row r="289" spans="1:11" x14ac:dyDescent="0.2">
      <c r="A289" s="41"/>
      <c r="B289" s="2"/>
      <c r="C289" s="2"/>
      <c r="D289" s="2"/>
      <c r="E289" s="2"/>
      <c r="F289" s="2"/>
      <c r="G289" s="2"/>
      <c r="H289" s="2"/>
      <c r="J289" s="2"/>
      <c r="K289" s="3"/>
    </row>
    <row r="290" spans="1:11" x14ac:dyDescent="0.2">
      <c r="A290" s="41"/>
      <c r="B290" s="2"/>
      <c r="C290" s="2"/>
      <c r="D290" s="2"/>
      <c r="E290" s="2"/>
      <c r="F290" s="2"/>
      <c r="G290" s="2"/>
      <c r="H290" s="2"/>
      <c r="J290" s="2"/>
      <c r="K290" s="3"/>
    </row>
    <row r="291" spans="1:11" x14ac:dyDescent="0.2">
      <c r="A291" s="41"/>
      <c r="B291" s="2"/>
      <c r="C291" s="2"/>
      <c r="D291" s="2"/>
      <c r="E291" s="2"/>
      <c r="F291" s="2"/>
      <c r="G291" s="2"/>
      <c r="H291" s="2"/>
      <c r="J291" s="2"/>
      <c r="K291" s="3"/>
    </row>
    <row r="292" spans="1:11" x14ac:dyDescent="0.2">
      <c r="A292" s="41"/>
      <c r="B292" s="2"/>
      <c r="C292" s="2"/>
      <c r="D292" s="2"/>
      <c r="E292" s="2"/>
      <c r="F292" s="2"/>
      <c r="G292" s="2"/>
      <c r="H292" s="2"/>
      <c r="J292" s="2"/>
      <c r="K292" s="3"/>
    </row>
    <row r="293" spans="1:11" x14ac:dyDescent="0.2">
      <c r="A293" s="41"/>
      <c r="B293" s="2"/>
      <c r="C293" s="2"/>
      <c r="D293" s="2"/>
      <c r="E293" s="2"/>
      <c r="F293" s="2"/>
      <c r="G293" s="2"/>
      <c r="H293" s="2"/>
      <c r="J293" s="2"/>
      <c r="K293" s="3"/>
    </row>
    <row r="294" spans="1:11" x14ac:dyDescent="0.2">
      <c r="A294" s="41"/>
      <c r="B294" s="2"/>
      <c r="C294" s="2"/>
      <c r="D294" s="2"/>
      <c r="E294" s="2"/>
      <c r="F294" s="2"/>
      <c r="G294" s="2"/>
      <c r="H294" s="2"/>
      <c r="J294" s="2"/>
      <c r="K294" s="3"/>
    </row>
    <row r="295" spans="1:11" x14ac:dyDescent="0.2">
      <c r="A295" s="41"/>
      <c r="B295" s="2"/>
      <c r="C295" s="2"/>
      <c r="D295" s="2"/>
      <c r="E295" s="2"/>
      <c r="F295" s="2"/>
      <c r="G295" s="2"/>
      <c r="H295" s="2"/>
      <c r="J295" s="2"/>
      <c r="K295" s="3"/>
    </row>
    <row r="296" spans="1:11" x14ac:dyDescent="0.2">
      <c r="A296" s="41"/>
      <c r="B296" s="2"/>
      <c r="C296" s="2"/>
      <c r="D296" s="2"/>
      <c r="E296" s="2"/>
      <c r="F296" s="2"/>
      <c r="G296" s="2"/>
      <c r="H296" s="2"/>
      <c r="J296" s="2"/>
      <c r="K296" s="3"/>
    </row>
    <row r="297" spans="1:11" x14ac:dyDescent="0.2">
      <c r="A297" s="41"/>
      <c r="B297" s="2"/>
      <c r="C297" s="2"/>
      <c r="D297" s="2"/>
      <c r="E297" s="2"/>
      <c r="F297" s="2"/>
      <c r="G297" s="2"/>
      <c r="H297" s="2"/>
      <c r="J297" s="2"/>
      <c r="K297" s="3"/>
    </row>
    <row r="298" spans="1:11" x14ac:dyDescent="0.2">
      <c r="A298" s="41"/>
      <c r="B298" s="2"/>
      <c r="C298" s="2"/>
      <c r="D298" s="2"/>
      <c r="E298" s="2"/>
      <c r="F298" s="2"/>
      <c r="G298" s="2"/>
      <c r="H298" s="2"/>
      <c r="J298" s="2"/>
      <c r="K298" s="3"/>
    </row>
    <row r="299" spans="1:11" x14ac:dyDescent="0.2">
      <c r="A299" s="41"/>
      <c r="B299" s="2"/>
      <c r="C299" s="2"/>
      <c r="D299" s="2"/>
      <c r="E299" s="2"/>
      <c r="F299" s="2"/>
      <c r="G299" s="2"/>
      <c r="H299" s="2"/>
      <c r="J299" s="2"/>
      <c r="K299" s="3"/>
    </row>
    <row r="300" spans="1:11" x14ac:dyDescent="0.2">
      <c r="A300" s="41"/>
      <c r="B300" s="2"/>
      <c r="C300" s="2"/>
      <c r="D300" s="2"/>
      <c r="E300" s="2"/>
      <c r="F300" s="2"/>
      <c r="G300" s="2"/>
      <c r="H300" s="2"/>
      <c r="J300" s="2"/>
      <c r="K300" s="3"/>
    </row>
    <row r="301" spans="1:11" x14ac:dyDescent="0.2">
      <c r="A301" s="41"/>
      <c r="B301" s="2"/>
      <c r="C301" s="2"/>
      <c r="D301" s="2"/>
      <c r="E301" s="2"/>
      <c r="F301" s="2"/>
      <c r="G301" s="2"/>
      <c r="H301" s="2"/>
      <c r="J301" s="2"/>
      <c r="K301" s="3"/>
    </row>
    <row r="302" spans="1:11" x14ac:dyDescent="0.2">
      <c r="A302" s="41"/>
      <c r="B302" s="2"/>
      <c r="C302" s="2"/>
      <c r="D302" s="2"/>
      <c r="E302" s="2"/>
      <c r="F302" s="2"/>
      <c r="G302" s="2"/>
      <c r="H302" s="2"/>
      <c r="J302" s="2"/>
      <c r="K302" s="3"/>
    </row>
    <row r="303" spans="1:11" x14ac:dyDescent="0.2">
      <c r="A303" s="41"/>
      <c r="B303" s="2"/>
      <c r="C303" s="2"/>
      <c r="D303" s="2"/>
      <c r="E303" s="2"/>
      <c r="F303" s="2"/>
      <c r="G303" s="2"/>
      <c r="H303" s="2"/>
      <c r="J303" s="2"/>
      <c r="K303" s="3"/>
    </row>
    <row r="304" spans="1:11" x14ac:dyDescent="0.2">
      <c r="A304" s="41"/>
      <c r="B304" s="2"/>
      <c r="C304" s="2"/>
      <c r="D304" s="2"/>
      <c r="E304" s="2"/>
      <c r="F304" s="2"/>
      <c r="G304" s="2"/>
      <c r="H304" s="2"/>
      <c r="J304" s="2"/>
      <c r="K304" s="3"/>
    </row>
    <row r="305" spans="1:11" x14ac:dyDescent="0.2">
      <c r="A305" s="41"/>
      <c r="B305" s="2"/>
      <c r="C305" s="2"/>
      <c r="D305" s="2"/>
      <c r="E305" s="2"/>
      <c r="F305" s="2"/>
      <c r="G305" s="2"/>
      <c r="H305" s="2"/>
      <c r="J305" s="2"/>
      <c r="K305" s="3"/>
    </row>
    <row r="306" spans="1:11" x14ac:dyDescent="0.2">
      <c r="A306" s="41"/>
      <c r="B306" s="2"/>
      <c r="C306" s="2"/>
      <c r="D306" s="2"/>
      <c r="E306" s="2"/>
      <c r="F306" s="2"/>
      <c r="G306" s="2"/>
      <c r="H306" s="2"/>
      <c r="J306" s="2"/>
      <c r="K306" s="3"/>
    </row>
    <row r="307" spans="1:11" x14ac:dyDescent="0.2">
      <c r="A307" s="41"/>
      <c r="B307" s="2"/>
      <c r="C307" s="2"/>
      <c r="D307" s="2"/>
      <c r="E307" s="2"/>
      <c r="F307" s="2"/>
      <c r="G307" s="2"/>
      <c r="H307" s="2"/>
      <c r="J307" s="2"/>
      <c r="K307" s="3"/>
    </row>
    <row r="308" spans="1:11" x14ac:dyDescent="0.2">
      <c r="A308" s="41"/>
      <c r="B308" s="2"/>
      <c r="C308" s="2"/>
      <c r="D308" s="2"/>
      <c r="E308" s="2"/>
      <c r="F308" s="2"/>
      <c r="G308" s="2"/>
      <c r="H308" s="2"/>
      <c r="J308" s="2"/>
      <c r="K308" s="3"/>
    </row>
    <row r="309" spans="1:11" x14ac:dyDescent="0.2">
      <c r="A309" s="41"/>
      <c r="B309" s="2"/>
      <c r="C309" s="2"/>
      <c r="D309" s="2"/>
      <c r="E309" s="2"/>
      <c r="F309" s="2"/>
      <c r="G309" s="2"/>
      <c r="H309" s="2"/>
      <c r="J309" s="2"/>
      <c r="K309" s="3"/>
    </row>
    <row r="310" spans="1:11" x14ac:dyDescent="0.2">
      <c r="A310" s="41"/>
      <c r="B310" s="2"/>
      <c r="C310" s="2"/>
      <c r="D310" s="2"/>
      <c r="E310" s="2"/>
      <c r="F310" s="2"/>
      <c r="G310" s="2"/>
      <c r="H310" s="2"/>
      <c r="J310" s="2"/>
      <c r="K310" s="3"/>
    </row>
    <row r="311" spans="1:11" x14ac:dyDescent="0.2">
      <c r="A311" s="41"/>
      <c r="B311" s="2"/>
      <c r="C311" s="2"/>
      <c r="D311" s="2"/>
      <c r="E311" s="2"/>
      <c r="F311" s="2"/>
      <c r="G311" s="2"/>
      <c r="H311" s="2"/>
      <c r="J311" s="2"/>
      <c r="K311" s="3"/>
    </row>
    <row r="312" spans="1:11" x14ac:dyDescent="0.2">
      <c r="A312" s="41"/>
      <c r="B312" s="2"/>
      <c r="C312" s="2"/>
      <c r="D312" s="2"/>
      <c r="E312" s="2"/>
      <c r="F312" s="2"/>
      <c r="G312" s="2"/>
      <c r="H312" s="2"/>
      <c r="J312" s="2"/>
      <c r="K312" s="3"/>
    </row>
    <row r="313" spans="1:11" x14ac:dyDescent="0.2">
      <c r="A313" s="41"/>
      <c r="B313" s="2"/>
      <c r="C313" s="2"/>
      <c r="D313" s="2"/>
      <c r="E313" s="2"/>
      <c r="F313" s="2"/>
      <c r="G313" s="2"/>
      <c r="H313" s="2"/>
      <c r="J313" s="2"/>
      <c r="K313" s="3"/>
    </row>
    <row r="314" spans="1:11" x14ac:dyDescent="0.2">
      <c r="A314" s="41"/>
      <c r="B314" s="2"/>
      <c r="C314" s="2"/>
      <c r="D314" s="2"/>
      <c r="E314" s="2"/>
      <c r="F314" s="2"/>
      <c r="G314" s="2"/>
      <c r="H314" s="2"/>
      <c r="J314" s="2"/>
      <c r="K314" s="3"/>
    </row>
    <row r="315" spans="1:11" x14ac:dyDescent="0.2">
      <c r="A315" s="41"/>
      <c r="B315" s="2"/>
      <c r="C315" s="2"/>
      <c r="D315" s="2"/>
      <c r="E315" s="2"/>
      <c r="F315" s="2"/>
      <c r="G315" s="2"/>
      <c r="H315" s="2"/>
      <c r="J315" s="2"/>
      <c r="K315" s="3"/>
    </row>
    <row r="316" spans="1:11" x14ac:dyDescent="0.2">
      <c r="A316" s="41"/>
      <c r="B316" s="2"/>
      <c r="C316" s="2"/>
      <c r="D316" s="2"/>
      <c r="E316" s="2"/>
      <c r="F316" s="2"/>
      <c r="G316" s="2"/>
      <c r="H316" s="2"/>
      <c r="J316" s="2"/>
      <c r="K316" s="3"/>
    </row>
    <row r="317" spans="1:11" x14ac:dyDescent="0.2">
      <c r="A317" s="41"/>
      <c r="B317" s="2"/>
      <c r="C317" s="2"/>
      <c r="D317" s="2"/>
      <c r="E317" s="2"/>
      <c r="F317" s="2"/>
      <c r="G317" s="2"/>
      <c r="H317" s="2"/>
      <c r="J317" s="2"/>
      <c r="K317" s="3"/>
    </row>
    <row r="318" spans="1:11" x14ac:dyDescent="0.2">
      <c r="A318" s="41"/>
      <c r="B318" s="2"/>
      <c r="C318" s="2"/>
      <c r="D318" s="2"/>
      <c r="E318" s="2"/>
      <c r="F318" s="2"/>
      <c r="G318" s="2"/>
      <c r="H318" s="2"/>
      <c r="J318" s="2"/>
      <c r="K318" s="3"/>
    </row>
    <row r="319" spans="1:11" x14ac:dyDescent="0.2">
      <c r="A319" s="41"/>
      <c r="B319" s="2"/>
      <c r="C319" s="2"/>
      <c r="D319" s="2"/>
      <c r="E319" s="2"/>
      <c r="F319" s="2"/>
      <c r="G319" s="2"/>
      <c r="H319" s="2"/>
      <c r="J319" s="2"/>
      <c r="K319" s="3"/>
    </row>
    <row r="320" spans="1:11" x14ac:dyDescent="0.2">
      <c r="A320" s="41"/>
      <c r="B320" s="2"/>
      <c r="C320" s="2"/>
      <c r="D320" s="2"/>
      <c r="E320" s="2"/>
      <c r="F320" s="2"/>
      <c r="G320" s="2"/>
      <c r="H320" s="2"/>
      <c r="J320" s="2"/>
      <c r="K320" s="3"/>
    </row>
    <row r="321" spans="1:11" x14ac:dyDescent="0.2">
      <c r="A321" s="41"/>
      <c r="B321" s="2"/>
      <c r="C321" s="2"/>
      <c r="D321" s="2"/>
      <c r="E321" s="2"/>
      <c r="F321" s="2"/>
      <c r="G321" s="2"/>
      <c r="H321" s="2"/>
      <c r="J321" s="2"/>
      <c r="K321" s="3"/>
    </row>
    <row r="322" spans="1:11" x14ac:dyDescent="0.2">
      <c r="A322" s="41"/>
      <c r="B322" s="2"/>
      <c r="C322" s="2"/>
      <c r="D322" s="2"/>
      <c r="E322" s="2"/>
      <c r="F322" s="2"/>
      <c r="G322" s="2"/>
      <c r="H322" s="2"/>
      <c r="J322" s="2"/>
      <c r="K322" s="3"/>
    </row>
    <row r="323" spans="1:11" x14ac:dyDescent="0.2">
      <c r="A323" s="41"/>
      <c r="B323" s="2"/>
      <c r="C323" s="2"/>
      <c r="D323" s="2"/>
      <c r="E323" s="2"/>
      <c r="F323" s="2"/>
      <c r="G323" s="2"/>
      <c r="H323" s="2"/>
      <c r="J323" s="2"/>
      <c r="K323" s="3"/>
    </row>
    <row r="324" spans="1:11" x14ac:dyDescent="0.2">
      <c r="A324" s="41"/>
      <c r="B324" s="2"/>
      <c r="C324" s="2"/>
      <c r="D324" s="2"/>
      <c r="E324" s="2"/>
      <c r="F324" s="2"/>
      <c r="G324" s="2"/>
      <c r="H324" s="2"/>
      <c r="J324" s="2"/>
      <c r="K324" s="3"/>
    </row>
    <row r="325" spans="1:11" x14ac:dyDescent="0.2">
      <c r="A325" s="41"/>
      <c r="B325" s="2"/>
      <c r="C325" s="2"/>
      <c r="D325" s="2"/>
      <c r="E325" s="2"/>
      <c r="F325" s="2"/>
      <c r="G325" s="2"/>
      <c r="H325" s="2"/>
      <c r="J325" s="2"/>
      <c r="K325" s="3"/>
    </row>
    <row r="326" spans="1:11" x14ac:dyDescent="0.2">
      <c r="A326" s="41"/>
      <c r="B326" s="2"/>
      <c r="C326" s="2"/>
      <c r="D326" s="2"/>
      <c r="E326" s="2"/>
      <c r="F326" s="2"/>
      <c r="G326" s="2"/>
      <c r="H326" s="2"/>
      <c r="J326" s="2"/>
      <c r="K326" s="3"/>
    </row>
    <row r="327" spans="1:11" x14ac:dyDescent="0.2">
      <c r="A327" s="41"/>
      <c r="B327" s="2"/>
      <c r="C327" s="2"/>
      <c r="D327" s="2"/>
      <c r="E327" s="2"/>
      <c r="F327" s="2"/>
      <c r="G327" s="2"/>
      <c r="H327" s="2"/>
      <c r="J327" s="2"/>
      <c r="K327" s="3"/>
    </row>
    <row r="328" spans="1:11" x14ac:dyDescent="0.2">
      <c r="A328" s="41"/>
      <c r="B328" s="2"/>
      <c r="C328" s="2"/>
      <c r="D328" s="2"/>
      <c r="E328" s="2"/>
      <c r="F328" s="2"/>
      <c r="G328" s="2"/>
      <c r="H328" s="2"/>
      <c r="J328" s="2"/>
      <c r="K328" s="3"/>
    </row>
    <row r="329" spans="1:11" x14ac:dyDescent="0.2">
      <c r="A329" s="41"/>
      <c r="B329" s="2"/>
      <c r="C329" s="2"/>
      <c r="D329" s="2"/>
      <c r="E329" s="2"/>
      <c r="F329" s="2"/>
      <c r="G329" s="2"/>
      <c r="H329" s="2"/>
      <c r="J329" s="2"/>
      <c r="K329" s="3"/>
    </row>
    <row r="330" spans="1:11" x14ac:dyDescent="0.2">
      <c r="A330" s="41"/>
      <c r="B330" s="2"/>
      <c r="C330" s="2"/>
      <c r="D330" s="2"/>
      <c r="E330" s="2"/>
      <c r="F330" s="2"/>
      <c r="G330" s="2"/>
      <c r="H330" s="2"/>
      <c r="J330" s="2"/>
      <c r="K330" s="3"/>
    </row>
    <row r="331" spans="1:11" x14ac:dyDescent="0.2">
      <c r="A331" s="41"/>
      <c r="B331" s="2"/>
      <c r="C331" s="2"/>
      <c r="D331" s="2"/>
      <c r="E331" s="2"/>
      <c r="F331" s="2"/>
      <c r="G331" s="2"/>
      <c r="H331" s="2"/>
      <c r="J331" s="2"/>
      <c r="K331" s="3"/>
    </row>
    <row r="332" spans="1:11" x14ac:dyDescent="0.2">
      <c r="A332" s="41"/>
      <c r="B332" s="2"/>
      <c r="C332" s="2"/>
      <c r="D332" s="2"/>
      <c r="E332" s="2"/>
      <c r="F332" s="2"/>
      <c r="G332" s="2"/>
      <c r="H332" s="2"/>
      <c r="J332" s="2"/>
      <c r="K332" s="3"/>
    </row>
    <row r="333" spans="1:11" x14ac:dyDescent="0.2">
      <c r="A333" s="41"/>
      <c r="B333" s="2"/>
      <c r="C333" s="2"/>
      <c r="D333" s="2"/>
      <c r="E333" s="2"/>
      <c r="F333" s="2"/>
      <c r="G333" s="2"/>
      <c r="H333" s="2"/>
      <c r="J333" s="2"/>
      <c r="K333" s="3"/>
    </row>
    <row r="334" spans="1:11" x14ac:dyDescent="0.2">
      <c r="A334" s="41"/>
      <c r="B334" s="2"/>
      <c r="C334" s="2"/>
      <c r="D334" s="2"/>
      <c r="E334" s="2"/>
      <c r="F334" s="2"/>
      <c r="G334" s="2"/>
      <c r="H334" s="2"/>
      <c r="J334" s="2"/>
      <c r="K334" s="3"/>
    </row>
    <row r="335" spans="1:11" x14ac:dyDescent="0.2">
      <c r="A335" s="41"/>
      <c r="B335" s="2"/>
      <c r="C335" s="2"/>
      <c r="D335" s="2"/>
      <c r="E335" s="2"/>
      <c r="F335" s="2"/>
      <c r="G335" s="2"/>
      <c r="H335" s="2"/>
      <c r="J335" s="2"/>
      <c r="K335" s="3"/>
    </row>
    <row r="336" spans="1:11" x14ac:dyDescent="0.2">
      <c r="A336" s="41"/>
      <c r="B336" s="2"/>
      <c r="C336" s="2"/>
      <c r="D336" s="2"/>
      <c r="E336" s="2"/>
      <c r="F336" s="2"/>
      <c r="G336" s="2"/>
      <c r="H336" s="2"/>
      <c r="J336" s="2"/>
      <c r="K336" s="3"/>
    </row>
    <row r="337" spans="1:11" x14ac:dyDescent="0.2">
      <c r="A337" s="41"/>
      <c r="B337" s="2"/>
      <c r="C337" s="2"/>
      <c r="D337" s="2"/>
      <c r="E337" s="2"/>
      <c r="F337" s="2"/>
      <c r="G337" s="2"/>
      <c r="H337" s="2"/>
      <c r="J337" s="2"/>
      <c r="K337" s="3"/>
    </row>
    <row r="338" spans="1:11" x14ac:dyDescent="0.2">
      <c r="A338" s="41"/>
      <c r="B338" s="2"/>
      <c r="C338" s="2"/>
      <c r="D338" s="2"/>
      <c r="E338" s="2"/>
      <c r="F338" s="2"/>
      <c r="G338" s="2"/>
      <c r="H338" s="2"/>
      <c r="J338" s="2"/>
      <c r="K338" s="3"/>
    </row>
    <row r="339" spans="1:11" x14ac:dyDescent="0.2">
      <c r="A339" s="41"/>
      <c r="B339" s="2"/>
      <c r="C339" s="2"/>
      <c r="D339" s="2"/>
      <c r="E339" s="2"/>
      <c r="F339" s="2"/>
      <c r="G339" s="2"/>
      <c r="H339" s="2"/>
      <c r="J339" s="2"/>
      <c r="K339" s="3"/>
    </row>
    <row r="340" spans="1:11" x14ac:dyDescent="0.2">
      <c r="A340" s="41"/>
      <c r="B340" s="2"/>
      <c r="C340" s="2"/>
      <c r="D340" s="2"/>
      <c r="E340" s="2"/>
      <c r="F340" s="2"/>
      <c r="G340" s="2"/>
      <c r="H340" s="2"/>
      <c r="J340" s="2"/>
      <c r="K340" s="3"/>
    </row>
    <row r="341" spans="1:11" x14ac:dyDescent="0.2">
      <c r="A341" s="41"/>
      <c r="B341" s="2"/>
      <c r="C341" s="2"/>
      <c r="D341" s="2"/>
      <c r="E341" s="2"/>
      <c r="F341" s="2"/>
      <c r="G341" s="2"/>
      <c r="H341" s="2"/>
      <c r="J341" s="2"/>
      <c r="K341" s="3"/>
    </row>
    <row r="342" spans="1:11" x14ac:dyDescent="0.2">
      <c r="A342" s="41"/>
      <c r="B342" s="2"/>
      <c r="C342" s="2"/>
      <c r="D342" s="2"/>
      <c r="E342" s="2"/>
      <c r="F342" s="2"/>
      <c r="G342" s="2"/>
      <c r="H342" s="2"/>
      <c r="J342" s="2"/>
      <c r="K342" s="3"/>
    </row>
    <row r="343" spans="1:11" x14ac:dyDescent="0.2">
      <c r="A343" s="41"/>
      <c r="B343" s="2"/>
      <c r="C343" s="2"/>
      <c r="D343" s="2"/>
      <c r="E343" s="2"/>
      <c r="F343" s="2"/>
      <c r="G343" s="2"/>
      <c r="H343" s="2"/>
      <c r="J343" s="2"/>
      <c r="K343" s="3"/>
    </row>
    <row r="344" spans="1:11" x14ac:dyDescent="0.2">
      <c r="A344" s="41"/>
      <c r="B344" s="2"/>
      <c r="C344" s="2"/>
      <c r="D344" s="2"/>
      <c r="E344" s="2"/>
      <c r="F344" s="2"/>
      <c r="G344" s="2"/>
      <c r="H344" s="2"/>
      <c r="J344" s="2"/>
      <c r="K344" s="3"/>
    </row>
    <row r="345" spans="1:11" x14ac:dyDescent="0.2">
      <c r="A345" s="41"/>
      <c r="B345" s="2"/>
      <c r="C345" s="2"/>
      <c r="D345" s="2"/>
      <c r="E345" s="2"/>
      <c r="F345" s="2"/>
      <c r="G345" s="2"/>
      <c r="H345" s="2"/>
      <c r="J345" s="2"/>
      <c r="K345" s="3"/>
    </row>
    <row r="346" spans="1:11" x14ac:dyDescent="0.2">
      <c r="A346" s="41"/>
      <c r="B346" s="2"/>
      <c r="C346" s="2"/>
      <c r="D346" s="2"/>
      <c r="E346" s="2"/>
      <c r="F346" s="2"/>
      <c r="G346" s="2"/>
      <c r="H346" s="2"/>
      <c r="J346" s="2"/>
      <c r="K346" s="3"/>
    </row>
    <row r="347" spans="1:11" x14ac:dyDescent="0.2">
      <c r="A347" s="41"/>
      <c r="B347" s="2"/>
      <c r="C347" s="2"/>
      <c r="D347" s="2"/>
      <c r="E347" s="2"/>
      <c r="F347" s="2"/>
      <c r="G347" s="2"/>
      <c r="H347" s="2"/>
      <c r="J347" s="2"/>
      <c r="K347" s="3"/>
    </row>
    <row r="348" spans="1:11" x14ac:dyDescent="0.2">
      <c r="A348" s="41"/>
      <c r="B348" s="2"/>
      <c r="C348" s="2"/>
      <c r="D348" s="2"/>
      <c r="E348" s="2"/>
      <c r="F348" s="2"/>
      <c r="G348" s="2"/>
      <c r="H348" s="2"/>
      <c r="J348" s="2"/>
      <c r="K348" s="3"/>
    </row>
    <row r="349" spans="1:11" x14ac:dyDescent="0.2">
      <c r="A349" s="41"/>
      <c r="B349" s="2"/>
      <c r="C349" s="2"/>
      <c r="D349" s="2"/>
      <c r="E349" s="2"/>
      <c r="F349" s="2"/>
      <c r="G349" s="2"/>
      <c r="H349" s="2"/>
      <c r="J349" s="2"/>
      <c r="K349" s="3"/>
    </row>
    <row r="350" spans="1:11" x14ac:dyDescent="0.2">
      <c r="A350" s="41"/>
      <c r="B350" s="2"/>
      <c r="C350" s="2"/>
      <c r="D350" s="2"/>
      <c r="E350" s="2"/>
      <c r="F350" s="2"/>
      <c r="G350" s="2"/>
      <c r="H350" s="2"/>
      <c r="J350" s="2"/>
      <c r="K350" s="3"/>
    </row>
    <row r="351" spans="1:11" x14ac:dyDescent="0.2">
      <c r="A351" s="41"/>
      <c r="B351" s="2"/>
      <c r="C351" s="2"/>
      <c r="D351" s="2"/>
      <c r="E351" s="2"/>
      <c r="F351" s="2"/>
      <c r="G351" s="2"/>
      <c r="H351" s="2"/>
      <c r="J351" s="2"/>
      <c r="K351" s="3"/>
    </row>
    <row r="352" spans="1:11" x14ac:dyDescent="0.2">
      <c r="A352" s="41"/>
      <c r="B352" s="2"/>
      <c r="C352" s="2"/>
      <c r="D352" s="2"/>
      <c r="E352" s="2"/>
      <c r="F352" s="2"/>
      <c r="G352" s="2"/>
      <c r="H352" s="2"/>
      <c r="J352" s="2"/>
      <c r="K352" s="3"/>
    </row>
    <row r="353" spans="1:11" x14ac:dyDescent="0.2">
      <c r="A353" s="41"/>
      <c r="B353" s="2"/>
      <c r="C353" s="2"/>
      <c r="D353" s="2"/>
      <c r="E353" s="2"/>
      <c r="F353" s="2"/>
      <c r="G353" s="2"/>
      <c r="H353" s="2"/>
      <c r="J353" s="2"/>
      <c r="K353" s="3"/>
    </row>
    <row r="354" spans="1:11" x14ac:dyDescent="0.2">
      <c r="A354" s="41"/>
      <c r="B354" s="2"/>
      <c r="C354" s="2"/>
      <c r="D354" s="2"/>
      <c r="E354" s="2"/>
      <c r="F354" s="2"/>
      <c r="G354" s="2"/>
      <c r="H354" s="2"/>
      <c r="J354" s="2"/>
      <c r="K354" s="3"/>
    </row>
    <row r="355" spans="1:11" x14ac:dyDescent="0.2">
      <c r="A355" s="41"/>
      <c r="B355" s="2"/>
      <c r="C355" s="2"/>
      <c r="D355" s="2"/>
      <c r="E355" s="2"/>
      <c r="F355" s="2"/>
      <c r="G355" s="2"/>
      <c r="H355" s="2"/>
      <c r="J355" s="2"/>
      <c r="K355" s="3"/>
    </row>
    <row r="356" spans="1:11" x14ac:dyDescent="0.2">
      <c r="A356" s="41"/>
      <c r="B356" s="2"/>
      <c r="C356" s="2"/>
      <c r="D356" s="2"/>
      <c r="E356" s="2"/>
      <c r="F356" s="2"/>
      <c r="G356" s="2"/>
      <c r="H356" s="2"/>
      <c r="J356" s="2"/>
      <c r="K356" s="3"/>
    </row>
    <row r="357" spans="1:11" x14ac:dyDescent="0.2">
      <c r="A357" s="41"/>
      <c r="B357" s="2"/>
      <c r="C357" s="2"/>
      <c r="D357" s="2"/>
      <c r="E357" s="2"/>
      <c r="F357" s="2"/>
      <c r="G357" s="2"/>
      <c r="H357" s="2"/>
      <c r="J357" s="2"/>
      <c r="K357" s="3"/>
    </row>
    <row r="358" spans="1:11" x14ac:dyDescent="0.2">
      <c r="A358" s="41"/>
      <c r="B358" s="2"/>
      <c r="C358" s="2"/>
      <c r="D358" s="2"/>
      <c r="E358" s="2"/>
      <c r="F358" s="2"/>
      <c r="G358" s="2"/>
      <c r="H358" s="2"/>
      <c r="J358" s="2"/>
      <c r="K358" s="3"/>
    </row>
    <row r="359" spans="1:11" x14ac:dyDescent="0.2">
      <c r="A359" s="41"/>
      <c r="B359" s="2"/>
      <c r="C359" s="2"/>
      <c r="D359" s="2"/>
      <c r="E359" s="2"/>
      <c r="F359" s="2"/>
      <c r="G359" s="2"/>
      <c r="H359" s="2"/>
      <c r="J359" s="2"/>
      <c r="K359" s="3"/>
    </row>
    <row r="360" spans="1:11" x14ac:dyDescent="0.2">
      <c r="A360" s="41"/>
      <c r="B360" s="2"/>
      <c r="C360" s="2"/>
      <c r="D360" s="2"/>
      <c r="E360" s="2"/>
      <c r="F360" s="2"/>
      <c r="G360" s="2"/>
      <c r="H360" s="2"/>
      <c r="J360" s="2"/>
      <c r="K360" s="3"/>
    </row>
    <row r="361" spans="1:11" x14ac:dyDescent="0.2">
      <c r="A361" s="41"/>
      <c r="B361" s="2"/>
      <c r="C361" s="2"/>
      <c r="D361" s="2"/>
      <c r="E361" s="2"/>
      <c r="F361" s="2"/>
      <c r="G361" s="2"/>
      <c r="H361" s="2"/>
      <c r="J361" s="2"/>
      <c r="K361" s="3"/>
    </row>
    <row r="362" spans="1:11" x14ac:dyDescent="0.2">
      <c r="A362" s="41"/>
      <c r="B362" s="2"/>
      <c r="C362" s="2"/>
      <c r="D362" s="2"/>
      <c r="E362" s="2"/>
      <c r="F362" s="2"/>
      <c r="G362" s="2"/>
      <c r="H362" s="2"/>
      <c r="J362" s="2"/>
      <c r="K362" s="3"/>
    </row>
    <row r="363" spans="1:11" x14ac:dyDescent="0.2">
      <c r="A363" s="41"/>
      <c r="B363" s="2"/>
      <c r="C363" s="2"/>
      <c r="D363" s="2"/>
      <c r="E363" s="2"/>
      <c r="F363" s="2"/>
      <c r="G363" s="2"/>
      <c r="H363" s="2"/>
      <c r="J363" s="2"/>
      <c r="K363" s="3"/>
    </row>
    <row r="364" spans="1:11" x14ac:dyDescent="0.2">
      <c r="A364" s="41"/>
      <c r="B364" s="2"/>
      <c r="C364" s="2"/>
      <c r="D364" s="2"/>
      <c r="E364" s="2"/>
      <c r="F364" s="2"/>
      <c r="G364" s="2"/>
      <c r="H364" s="2"/>
      <c r="J364" s="2"/>
      <c r="K364" s="3"/>
    </row>
    <row r="365" spans="1:11" x14ac:dyDescent="0.2">
      <c r="A365" s="41"/>
      <c r="B365" s="2"/>
      <c r="C365" s="2"/>
      <c r="D365" s="2"/>
      <c r="E365" s="2"/>
      <c r="F365" s="2"/>
      <c r="G365" s="2"/>
      <c r="H365" s="2"/>
      <c r="J365" s="2"/>
      <c r="K365" s="3"/>
    </row>
    <row r="366" spans="1:11" x14ac:dyDescent="0.2">
      <c r="A366" s="41"/>
      <c r="B366" s="2"/>
      <c r="C366" s="2"/>
      <c r="D366" s="2"/>
      <c r="E366" s="2"/>
      <c r="F366" s="2"/>
      <c r="G366" s="2"/>
      <c r="H366" s="2"/>
      <c r="J366" s="2"/>
      <c r="K366" s="3"/>
    </row>
    <row r="367" spans="1:11" x14ac:dyDescent="0.2">
      <c r="A367" s="41"/>
      <c r="B367" s="2"/>
      <c r="C367" s="2"/>
      <c r="D367" s="2"/>
      <c r="E367" s="2"/>
      <c r="F367" s="2"/>
      <c r="G367" s="2"/>
      <c r="H367" s="2"/>
      <c r="J367" s="2"/>
      <c r="K367" s="3"/>
    </row>
    <row r="368" spans="1:11" x14ac:dyDescent="0.2">
      <c r="A368" s="41"/>
      <c r="B368" s="2"/>
      <c r="C368" s="2"/>
      <c r="D368" s="2"/>
      <c r="E368" s="2"/>
      <c r="F368" s="2"/>
      <c r="G368" s="2"/>
      <c r="H368" s="2"/>
      <c r="J368" s="2"/>
      <c r="K368" s="3"/>
    </row>
    <row r="369" spans="1:11" x14ac:dyDescent="0.2">
      <c r="A369" s="41"/>
      <c r="B369" s="2"/>
      <c r="C369" s="2"/>
      <c r="D369" s="2"/>
      <c r="E369" s="2"/>
      <c r="F369" s="2"/>
      <c r="G369" s="2"/>
      <c r="H369" s="2"/>
      <c r="J369" s="2"/>
      <c r="K369" s="3"/>
    </row>
    <row r="370" spans="1:11" x14ac:dyDescent="0.2">
      <c r="A370" s="41"/>
      <c r="B370" s="2"/>
      <c r="C370" s="2"/>
      <c r="D370" s="2"/>
      <c r="E370" s="2"/>
      <c r="F370" s="2"/>
      <c r="G370" s="2"/>
      <c r="H370" s="2"/>
      <c r="J370" s="2"/>
      <c r="K370" s="3"/>
    </row>
    <row r="371" spans="1:11" x14ac:dyDescent="0.2">
      <c r="A371" s="41"/>
      <c r="B371" s="2"/>
      <c r="C371" s="2"/>
      <c r="D371" s="2"/>
      <c r="E371" s="2"/>
      <c r="F371" s="2"/>
      <c r="G371" s="2"/>
      <c r="H371" s="2"/>
      <c r="J371" s="2"/>
      <c r="K371" s="3"/>
    </row>
    <row r="372" spans="1:11" x14ac:dyDescent="0.2">
      <c r="A372" s="41"/>
      <c r="B372" s="2"/>
      <c r="C372" s="2"/>
      <c r="D372" s="2"/>
      <c r="E372" s="2"/>
      <c r="F372" s="2"/>
      <c r="G372" s="2"/>
      <c r="H372" s="2"/>
      <c r="J372" s="2"/>
      <c r="K372" s="3"/>
    </row>
    <row r="373" spans="1:11" x14ac:dyDescent="0.2">
      <c r="A373" s="41"/>
      <c r="B373" s="2"/>
      <c r="C373" s="2"/>
      <c r="D373" s="2"/>
      <c r="E373" s="2"/>
      <c r="F373" s="2"/>
      <c r="G373" s="2"/>
      <c r="H373" s="2"/>
      <c r="J373" s="2"/>
      <c r="K373" s="3"/>
    </row>
    <row r="374" spans="1:11" x14ac:dyDescent="0.2">
      <c r="A374" s="41"/>
      <c r="B374" s="2"/>
      <c r="C374" s="2"/>
      <c r="D374" s="2"/>
      <c r="E374" s="2"/>
      <c r="F374" s="2"/>
      <c r="G374" s="2"/>
      <c r="H374" s="2"/>
      <c r="J374" s="2"/>
      <c r="K374" s="3"/>
    </row>
    <row r="375" spans="1:11" x14ac:dyDescent="0.2">
      <c r="A375" s="41"/>
      <c r="B375" s="2"/>
      <c r="C375" s="2"/>
      <c r="D375" s="2"/>
      <c r="E375" s="2"/>
      <c r="F375" s="2"/>
      <c r="G375" s="2"/>
      <c r="H375" s="2"/>
      <c r="J375" s="2"/>
      <c r="K375" s="3"/>
    </row>
    <row r="376" spans="1:11" x14ac:dyDescent="0.2">
      <c r="A376" s="41"/>
      <c r="B376" s="2"/>
      <c r="C376" s="2"/>
      <c r="D376" s="2"/>
      <c r="E376" s="2"/>
      <c r="F376" s="2"/>
      <c r="G376" s="2"/>
      <c r="H376" s="2"/>
      <c r="J376" s="2"/>
      <c r="K376" s="3"/>
    </row>
    <row r="377" spans="1:11" x14ac:dyDescent="0.2">
      <c r="A377" s="41"/>
      <c r="B377" s="2"/>
      <c r="C377" s="2"/>
      <c r="D377" s="2"/>
      <c r="E377" s="2"/>
      <c r="F377" s="2"/>
      <c r="G377" s="2"/>
      <c r="H377" s="2"/>
      <c r="J377" s="2"/>
      <c r="K377" s="3"/>
    </row>
    <row r="378" spans="1:11" x14ac:dyDescent="0.2">
      <c r="A378" s="41"/>
      <c r="B378" s="2"/>
      <c r="C378" s="2"/>
      <c r="D378" s="2"/>
      <c r="E378" s="2"/>
      <c r="F378" s="2"/>
      <c r="G378" s="2"/>
      <c r="H378" s="2"/>
      <c r="J378" s="2"/>
      <c r="K378" s="3"/>
    </row>
    <row r="379" spans="1:11" x14ac:dyDescent="0.2">
      <c r="A379" s="41"/>
      <c r="B379" s="2"/>
      <c r="C379" s="2"/>
      <c r="D379" s="2"/>
      <c r="E379" s="2"/>
      <c r="F379" s="2"/>
      <c r="G379" s="2"/>
      <c r="H379" s="2"/>
      <c r="J379" s="2"/>
      <c r="K379" s="3"/>
    </row>
    <row r="380" spans="1:11" x14ac:dyDescent="0.2">
      <c r="A380" s="41"/>
      <c r="B380" s="2"/>
      <c r="C380" s="2"/>
      <c r="D380" s="2"/>
      <c r="E380" s="2"/>
      <c r="F380" s="2"/>
      <c r="G380" s="2"/>
      <c r="H380" s="2"/>
      <c r="J380" s="2"/>
      <c r="K380" s="3"/>
    </row>
    <row r="381" spans="1:11" x14ac:dyDescent="0.2">
      <c r="A381" s="41"/>
      <c r="B381" s="2"/>
      <c r="C381" s="2"/>
      <c r="D381" s="2"/>
      <c r="E381" s="2"/>
      <c r="F381" s="2"/>
      <c r="G381" s="2"/>
      <c r="H381" s="2"/>
      <c r="J381" s="2"/>
      <c r="K381" s="3"/>
    </row>
    <row r="382" spans="1:11" x14ac:dyDescent="0.2">
      <c r="A382" s="41"/>
      <c r="B382" s="2"/>
      <c r="C382" s="2"/>
      <c r="D382" s="2"/>
      <c r="E382" s="2"/>
      <c r="F382" s="2"/>
      <c r="G382" s="2"/>
      <c r="H382" s="2"/>
      <c r="J382" s="2"/>
      <c r="K382" s="3"/>
    </row>
    <row r="383" spans="1:11" x14ac:dyDescent="0.2">
      <c r="A383" s="41"/>
      <c r="B383" s="2"/>
      <c r="C383" s="2"/>
      <c r="D383" s="2"/>
      <c r="E383" s="2"/>
      <c r="F383" s="2"/>
      <c r="G383" s="2"/>
      <c r="H383" s="2"/>
      <c r="J383" s="2"/>
      <c r="K383" s="3"/>
    </row>
    <row r="384" spans="1:11" x14ac:dyDescent="0.2">
      <c r="A384" s="41"/>
      <c r="B384" s="2"/>
      <c r="C384" s="2"/>
      <c r="D384" s="2"/>
      <c r="E384" s="2"/>
      <c r="F384" s="2"/>
      <c r="G384" s="2"/>
      <c r="H384" s="2"/>
      <c r="J384" s="2"/>
      <c r="K384" s="3"/>
    </row>
    <row r="385" spans="1:11" x14ac:dyDescent="0.2">
      <c r="A385" s="41"/>
      <c r="B385" s="2"/>
      <c r="C385" s="2"/>
      <c r="D385" s="2"/>
      <c r="E385" s="2"/>
      <c r="F385" s="2"/>
      <c r="G385" s="2"/>
      <c r="H385" s="2"/>
      <c r="J385" s="2"/>
      <c r="K385" s="3"/>
    </row>
    <row r="386" spans="1:11" x14ac:dyDescent="0.2">
      <c r="A386" s="41"/>
      <c r="B386" s="2"/>
      <c r="C386" s="2"/>
      <c r="D386" s="2"/>
      <c r="E386" s="2"/>
      <c r="F386" s="2"/>
      <c r="G386" s="2"/>
      <c r="H386" s="2"/>
      <c r="J386" s="2"/>
      <c r="K386" s="3"/>
    </row>
    <row r="387" spans="1:11" x14ac:dyDescent="0.2">
      <c r="A387" s="41"/>
      <c r="B387" s="2"/>
      <c r="C387" s="2"/>
      <c r="D387" s="2"/>
      <c r="E387" s="2"/>
      <c r="F387" s="2"/>
      <c r="G387" s="2"/>
      <c r="H387" s="2"/>
      <c r="J387" s="2"/>
      <c r="K387" s="3"/>
    </row>
    <row r="388" spans="1:11" x14ac:dyDescent="0.2">
      <c r="A388" s="41"/>
      <c r="B388" s="2"/>
      <c r="C388" s="2"/>
      <c r="D388" s="2"/>
      <c r="E388" s="2"/>
      <c r="F388" s="2"/>
      <c r="G388" s="2"/>
      <c r="H388" s="2"/>
      <c r="J388" s="2"/>
      <c r="K388" s="3"/>
    </row>
    <row r="389" spans="1:11" x14ac:dyDescent="0.2">
      <c r="A389" s="41"/>
      <c r="B389" s="2"/>
      <c r="C389" s="2"/>
      <c r="D389" s="2"/>
      <c r="E389" s="2"/>
      <c r="F389" s="2"/>
      <c r="G389" s="2"/>
      <c r="H389" s="2"/>
      <c r="J389" s="2"/>
      <c r="K389" s="3"/>
    </row>
    <row r="390" spans="1:11" x14ac:dyDescent="0.2">
      <c r="A390" s="41"/>
      <c r="B390" s="2"/>
      <c r="C390" s="2"/>
      <c r="D390" s="2"/>
      <c r="E390" s="2"/>
      <c r="F390" s="2"/>
      <c r="G390" s="2"/>
      <c r="H390" s="2"/>
      <c r="J390" s="2"/>
      <c r="K390" s="3"/>
    </row>
    <row r="391" spans="1:11" x14ac:dyDescent="0.2">
      <c r="A391" s="41"/>
      <c r="B391" s="2"/>
      <c r="C391" s="2"/>
      <c r="D391" s="2"/>
      <c r="E391" s="2"/>
      <c r="F391" s="2"/>
      <c r="G391" s="2"/>
      <c r="H391" s="2"/>
      <c r="J391" s="2"/>
      <c r="K391" s="3"/>
    </row>
    <row r="392" spans="1:11" x14ac:dyDescent="0.2">
      <c r="A392" s="41"/>
      <c r="B392" s="2"/>
      <c r="C392" s="2"/>
      <c r="D392" s="2"/>
      <c r="E392" s="2"/>
      <c r="F392" s="2"/>
      <c r="G392" s="2"/>
      <c r="H392" s="2"/>
      <c r="J392" s="2"/>
      <c r="K392" s="3"/>
    </row>
    <row r="393" spans="1:11" x14ac:dyDescent="0.2">
      <c r="A393" s="41"/>
      <c r="B393" s="2"/>
      <c r="C393" s="2"/>
      <c r="D393" s="2"/>
      <c r="E393" s="2"/>
      <c r="F393" s="2"/>
      <c r="G393" s="2"/>
      <c r="H393" s="2"/>
      <c r="J393" s="2"/>
      <c r="K393" s="3"/>
    </row>
    <row r="394" spans="1:11" x14ac:dyDescent="0.2">
      <c r="A394" s="41"/>
      <c r="B394" s="2"/>
      <c r="C394" s="2"/>
      <c r="D394" s="2"/>
      <c r="E394" s="2"/>
      <c r="F394" s="2"/>
      <c r="G394" s="2"/>
      <c r="H394" s="2"/>
      <c r="J394" s="2"/>
      <c r="K394" s="3"/>
    </row>
    <row r="395" spans="1:11" x14ac:dyDescent="0.2">
      <c r="A395" s="41"/>
      <c r="B395" s="2"/>
      <c r="C395" s="2"/>
      <c r="D395" s="2"/>
      <c r="E395" s="2"/>
      <c r="F395" s="2"/>
      <c r="G395" s="2"/>
      <c r="H395" s="2"/>
      <c r="J395" s="2"/>
      <c r="K395" s="3"/>
    </row>
    <row r="396" spans="1:11" x14ac:dyDescent="0.2">
      <c r="A396" s="41"/>
      <c r="B396" s="2"/>
      <c r="C396" s="2"/>
      <c r="D396" s="2"/>
      <c r="E396" s="2"/>
      <c r="F396" s="2"/>
      <c r="G396" s="2"/>
      <c r="H396" s="2"/>
      <c r="J396" s="2"/>
      <c r="K396" s="3"/>
    </row>
    <row r="397" spans="1:11" x14ac:dyDescent="0.2">
      <c r="A397" s="41"/>
      <c r="B397" s="2"/>
      <c r="C397" s="2"/>
      <c r="D397" s="2"/>
      <c r="E397" s="2"/>
      <c r="F397" s="2"/>
      <c r="G397" s="2"/>
      <c r="H397" s="2"/>
      <c r="J397" s="2"/>
      <c r="K397" s="3"/>
    </row>
    <row r="398" spans="1:11" x14ac:dyDescent="0.2">
      <c r="A398" s="41"/>
      <c r="B398" s="2"/>
      <c r="C398" s="2"/>
      <c r="D398" s="2"/>
      <c r="E398" s="2"/>
      <c r="F398" s="2"/>
      <c r="G398" s="2"/>
      <c r="H398" s="2"/>
      <c r="J398" s="2"/>
      <c r="K398" s="3"/>
    </row>
    <row r="399" spans="1:11" x14ac:dyDescent="0.2">
      <c r="A399" s="41"/>
      <c r="B399" s="2"/>
      <c r="C399" s="2"/>
      <c r="D399" s="2"/>
      <c r="E399" s="2"/>
      <c r="F399" s="2"/>
      <c r="G399" s="2"/>
      <c r="H399" s="2"/>
      <c r="J399" s="2"/>
      <c r="K399" s="3"/>
    </row>
    <row r="400" spans="1:11" x14ac:dyDescent="0.2">
      <c r="A400" s="41"/>
      <c r="B400" s="2"/>
      <c r="C400" s="2"/>
      <c r="D400" s="2"/>
      <c r="E400" s="2"/>
      <c r="F400" s="2"/>
      <c r="G400" s="2"/>
      <c r="H400" s="2"/>
      <c r="J400" s="2"/>
      <c r="K400" s="3"/>
    </row>
    <row r="401" spans="1:11" x14ac:dyDescent="0.2">
      <c r="A401" s="41"/>
      <c r="B401" s="2"/>
      <c r="C401" s="2"/>
      <c r="D401" s="2"/>
      <c r="E401" s="2"/>
      <c r="F401" s="2"/>
      <c r="G401" s="2"/>
      <c r="H401" s="2"/>
      <c r="J401" s="2"/>
      <c r="K401" s="3"/>
    </row>
    <row r="402" spans="1:11" x14ac:dyDescent="0.2">
      <c r="A402" s="41"/>
      <c r="B402" s="2"/>
      <c r="C402" s="2"/>
      <c r="D402" s="2"/>
      <c r="E402" s="2"/>
      <c r="F402" s="2"/>
      <c r="G402" s="2"/>
      <c r="H402" s="2"/>
      <c r="J402" s="2"/>
      <c r="K402" s="3"/>
    </row>
    <row r="403" spans="1:11" x14ac:dyDescent="0.2">
      <c r="A403" s="41"/>
      <c r="B403" s="2"/>
      <c r="C403" s="2"/>
      <c r="D403" s="2"/>
      <c r="E403" s="2"/>
      <c r="F403" s="2"/>
      <c r="G403" s="2"/>
      <c r="H403" s="2"/>
      <c r="J403" s="2"/>
      <c r="K403" s="3"/>
    </row>
    <row r="404" spans="1:11" x14ac:dyDescent="0.2">
      <c r="A404" s="41"/>
      <c r="B404" s="2"/>
      <c r="C404" s="2"/>
      <c r="D404" s="2"/>
      <c r="E404" s="2"/>
      <c r="F404" s="2"/>
      <c r="G404" s="2"/>
      <c r="H404" s="2"/>
      <c r="J404" s="2"/>
      <c r="K404" s="3"/>
    </row>
    <row r="405" spans="1:11" x14ac:dyDescent="0.2">
      <c r="A405" s="41"/>
      <c r="B405" s="2"/>
      <c r="C405" s="2"/>
      <c r="D405" s="2"/>
      <c r="E405" s="2"/>
      <c r="F405" s="2"/>
      <c r="G405" s="2"/>
      <c r="H405" s="2"/>
      <c r="J405" s="2"/>
      <c r="K405" s="3"/>
    </row>
    <row r="406" spans="1:11" x14ac:dyDescent="0.2">
      <c r="A406" s="41"/>
      <c r="B406" s="2"/>
      <c r="C406" s="2"/>
      <c r="D406" s="2"/>
      <c r="E406" s="2"/>
      <c r="F406" s="2"/>
      <c r="G406" s="2"/>
      <c r="H406" s="2"/>
      <c r="J406" s="2"/>
      <c r="K406" s="3"/>
    </row>
    <row r="407" spans="1:11" x14ac:dyDescent="0.2">
      <c r="A407" s="41"/>
      <c r="B407" s="2"/>
      <c r="C407" s="2"/>
      <c r="D407" s="2"/>
      <c r="E407" s="2"/>
      <c r="F407" s="2"/>
      <c r="G407" s="2"/>
      <c r="H407" s="2"/>
      <c r="J407" s="2"/>
      <c r="K407" s="3"/>
    </row>
    <row r="408" spans="1:11" x14ac:dyDescent="0.2">
      <c r="A408" s="41"/>
      <c r="B408" s="2"/>
      <c r="C408" s="2"/>
      <c r="D408" s="2"/>
      <c r="E408" s="2"/>
      <c r="F408" s="2"/>
      <c r="G408" s="2"/>
      <c r="H408" s="2"/>
      <c r="J408" s="2"/>
      <c r="K408" s="3"/>
    </row>
    <row r="409" spans="1:11" x14ac:dyDescent="0.2">
      <c r="A409" s="41"/>
      <c r="B409" s="2"/>
      <c r="C409" s="2"/>
      <c r="D409" s="2"/>
      <c r="E409" s="2"/>
      <c r="F409" s="2"/>
      <c r="G409" s="2"/>
      <c r="H409" s="2"/>
      <c r="J409" s="2"/>
      <c r="K409" s="3"/>
    </row>
    <row r="410" spans="1:11" x14ac:dyDescent="0.2">
      <c r="A410" s="41"/>
      <c r="B410" s="2"/>
      <c r="C410" s="2"/>
      <c r="D410" s="2"/>
      <c r="E410" s="2"/>
      <c r="F410" s="2"/>
      <c r="G410" s="2"/>
      <c r="H410" s="2"/>
      <c r="J410" s="2"/>
      <c r="K410" s="3"/>
    </row>
    <row r="411" spans="1:11" x14ac:dyDescent="0.2">
      <c r="A411" s="41"/>
      <c r="B411" s="2"/>
      <c r="C411" s="2"/>
      <c r="D411" s="2"/>
      <c r="E411" s="2"/>
      <c r="F411" s="2"/>
      <c r="G411" s="2"/>
      <c r="H411" s="2"/>
      <c r="J411" s="2"/>
      <c r="K411" s="3"/>
    </row>
    <row r="412" spans="1:11" x14ac:dyDescent="0.2">
      <c r="A412" s="41"/>
      <c r="B412" s="2"/>
      <c r="C412" s="2"/>
      <c r="D412" s="2"/>
      <c r="E412" s="2"/>
      <c r="F412" s="2"/>
      <c r="G412" s="2"/>
      <c r="H412" s="2"/>
      <c r="J412" s="2"/>
      <c r="K412" s="3"/>
    </row>
    <row r="413" spans="1:11" x14ac:dyDescent="0.2">
      <c r="A413" s="41"/>
      <c r="B413" s="2"/>
      <c r="C413" s="2"/>
      <c r="D413" s="2"/>
      <c r="E413" s="2"/>
      <c r="F413" s="2"/>
      <c r="G413" s="2"/>
      <c r="H413" s="2"/>
      <c r="J413" s="2"/>
      <c r="K413" s="3"/>
    </row>
    <row r="414" spans="1:11" x14ac:dyDescent="0.2">
      <c r="A414" s="41"/>
      <c r="B414" s="2"/>
      <c r="C414" s="2"/>
      <c r="D414" s="2"/>
      <c r="E414" s="2"/>
      <c r="F414" s="2"/>
      <c r="G414" s="2"/>
      <c r="H414" s="2"/>
      <c r="J414" s="2"/>
      <c r="K414" s="3"/>
    </row>
    <row r="415" spans="1:11" x14ac:dyDescent="0.2">
      <c r="A415" s="41"/>
      <c r="B415" s="2"/>
      <c r="C415" s="2"/>
      <c r="D415" s="2"/>
      <c r="E415" s="2"/>
      <c r="F415" s="2"/>
      <c r="G415" s="2"/>
      <c r="H415" s="2"/>
      <c r="J415" s="2"/>
      <c r="K415" s="3"/>
    </row>
    <row r="416" spans="1:11" x14ac:dyDescent="0.2">
      <c r="A416" s="41"/>
      <c r="B416" s="2"/>
      <c r="C416" s="2"/>
      <c r="D416" s="2"/>
      <c r="E416" s="2"/>
      <c r="F416" s="2"/>
      <c r="G416" s="2"/>
      <c r="H416" s="2"/>
      <c r="J416" s="2"/>
      <c r="K416" s="3"/>
    </row>
    <row r="417" spans="1:11" x14ac:dyDescent="0.2">
      <c r="A417" s="41"/>
      <c r="B417" s="2"/>
      <c r="C417" s="2"/>
      <c r="D417" s="2"/>
      <c r="E417" s="2"/>
      <c r="F417" s="2"/>
      <c r="G417" s="2"/>
      <c r="H417" s="2"/>
      <c r="J417" s="2"/>
      <c r="K417" s="3"/>
    </row>
    <row r="418" spans="1:11" x14ac:dyDescent="0.2">
      <c r="A418" s="41"/>
      <c r="B418" s="2"/>
      <c r="C418" s="2"/>
      <c r="D418" s="2"/>
      <c r="E418" s="2"/>
      <c r="F418" s="2"/>
      <c r="G418" s="2"/>
      <c r="H418" s="2"/>
      <c r="J418" s="2"/>
      <c r="K418" s="3"/>
    </row>
    <row r="419" spans="1:11" x14ac:dyDescent="0.2">
      <c r="A419" s="41"/>
      <c r="B419" s="2"/>
      <c r="C419" s="2"/>
      <c r="D419" s="2"/>
      <c r="E419" s="2"/>
      <c r="F419" s="2"/>
      <c r="G419" s="2"/>
      <c r="H419" s="2"/>
      <c r="J419" s="2"/>
      <c r="K419" s="3"/>
    </row>
    <row r="420" spans="1:11" x14ac:dyDescent="0.2">
      <c r="A420" s="41"/>
      <c r="B420" s="2"/>
      <c r="C420" s="2"/>
      <c r="D420" s="2"/>
      <c r="E420" s="2"/>
      <c r="F420" s="2"/>
      <c r="G420" s="2"/>
      <c r="H420" s="2"/>
      <c r="J420" s="2"/>
      <c r="K420" s="3"/>
    </row>
    <row r="421" spans="1:11" x14ac:dyDescent="0.2">
      <c r="A421" s="41"/>
      <c r="B421" s="2"/>
      <c r="C421" s="2"/>
      <c r="D421" s="2"/>
      <c r="E421" s="2"/>
      <c r="F421" s="2"/>
      <c r="G421" s="2"/>
      <c r="H421" s="2"/>
      <c r="J421" s="2"/>
      <c r="K421" s="3"/>
    </row>
    <row r="422" spans="1:11" x14ac:dyDescent="0.2">
      <c r="A422" s="41"/>
      <c r="B422" s="2"/>
      <c r="C422" s="2"/>
      <c r="D422" s="2"/>
      <c r="E422" s="2"/>
      <c r="F422" s="2"/>
      <c r="G422" s="2"/>
      <c r="H422" s="2"/>
      <c r="J422" s="2"/>
      <c r="K422" s="3"/>
    </row>
    <row r="423" spans="1:11" x14ac:dyDescent="0.2">
      <c r="A423" s="41"/>
      <c r="B423" s="2"/>
      <c r="C423" s="2"/>
      <c r="D423" s="2"/>
      <c r="E423" s="2"/>
      <c r="F423" s="2"/>
      <c r="G423" s="2"/>
      <c r="H423" s="2"/>
      <c r="J423" s="2"/>
      <c r="K423" s="3"/>
    </row>
    <row r="424" spans="1:11" x14ac:dyDescent="0.2">
      <c r="A424" s="41"/>
      <c r="B424" s="2"/>
      <c r="C424" s="2"/>
      <c r="D424" s="2"/>
      <c r="E424" s="2"/>
      <c r="F424" s="2"/>
      <c r="G424" s="2"/>
      <c r="H424" s="2"/>
      <c r="J424" s="2"/>
      <c r="K424" s="3"/>
    </row>
    <row r="425" spans="1:11" x14ac:dyDescent="0.2">
      <c r="A425" s="41"/>
      <c r="B425" s="2"/>
      <c r="C425" s="2"/>
      <c r="D425" s="2"/>
      <c r="E425" s="2"/>
      <c r="F425" s="2"/>
      <c r="G425" s="2"/>
      <c r="H425" s="2"/>
      <c r="J425" s="2"/>
      <c r="K425" s="3"/>
    </row>
    <row r="426" spans="1:11" x14ac:dyDescent="0.2">
      <c r="A426" s="41"/>
      <c r="B426" s="2"/>
      <c r="C426" s="2"/>
      <c r="D426" s="2"/>
      <c r="E426" s="2"/>
      <c r="F426" s="2"/>
      <c r="G426" s="2"/>
      <c r="H426" s="2"/>
      <c r="J426" s="2"/>
      <c r="K426" s="3"/>
    </row>
    <row r="427" spans="1:11" x14ac:dyDescent="0.2">
      <c r="A427" s="41"/>
      <c r="B427" s="2"/>
      <c r="C427" s="2"/>
      <c r="D427" s="2"/>
      <c r="E427" s="2"/>
      <c r="F427" s="2"/>
      <c r="G427" s="2"/>
      <c r="H427" s="2"/>
      <c r="J427" s="2"/>
      <c r="K427" s="3"/>
    </row>
    <row r="428" spans="1:11" x14ac:dyDescent="0.2">
      <c r="A428" s="41"/>
      <c r="B428" s="2"/>
      <c r="C428" s="2"/>
      <c r="D428" s="2"/>
      <c r="E428" s="2"/>
      <c r="F428" s="2"/>
      <c r="G428" s="2"/>
      <c r="H428" s="2"/>
      <c r="J428" s="2"/>
      <c r="K428" s="3"/>
    </row>
    <row r="429" spans="1:11" x14ac:dyDescent="0.2">
      <c r="A429" s="41"/>
      <c r="B429" s="2"/>
      <c r="C429" s="2"/>
      <c r="D429" s="2"/>
      <c r="E429" s="2"/>
      <c r="F429" s="2"/>
      <c r="G429" s="2"/>
      <c r="H429" s="2"/>
      <c r="J429" s="2"/>
      <c r="K429" s="3"/>
    </row>
    <row r="430" spans="1:11" x14ac:dyDescent="0.2">
      <c r="A430" s="41"/>
      <c r="B430" s="2"/>
      <c r="C430" s="2"/>
      <c r="D430" s="2"/>
      <c r="E430" s="2"/>
      <c r="F430" s="2"/>
      <c r="G430" s="2"/>
      <c r="H430" s="2"/>
      <c r="J430" s="2"/>
      <c r="K430" s="3"/>
    </row>
    <row r="431" spans="1:11" x14ac:dyDescent="0.2">
      <c r="A431" s="41"/>
      <c r="B431" s="2"/>
      <c r="C431" s="2"/>
      <c r="D431" s="2"/>
      <c r="E431" s="2"/>
      <c r="F431" s="2"/>
      <c r="G431" s="2"/>
      <c r="H431" s="2"/>
      <c r="J431" s="2"/>
      <c r="K431" s="3"/>
    </row>
    <row r="432" spans="1:11" x14ac:dyDescent="0.2">
      <c r="A432" s="41"/>
      <c r="B432" s="2"/>
      <c r="C432" s="2"/>
      <c r="D432" s="2"/>
      <c r="E432" s="2"/>
      <c r="F432" s="2"/>
      <c r="G432" s="2"/>
      <c r="H432" s="2"/>
      <c r="J432" s="2"/>
      <c r="K432" s="3"/>
    </row>
    <row r="433" spans="1:11" x14ac:dyDescent="0.2">
      <c r="A433" s="41"/>
      <c r="B433" s="2"/>
      <c r="C433" s="2"/>
      <c r="D433" s="2"/>
      <c r="E433" s="2"/>
      <c r="F433" s="2"/>
      <c r="G433" s="2"/>
      <c r="H433" s="2"/>
      <c r="J433" s="2"/>
      <c r="K433" s="3"/>
    </row>
    <row r="434" spans="1:11" x14ac:dyDescent="0.2">
      <c r="A434" s="41"/>
      <c r="B434" s="2"/>
      <c r="C434" s="2"/>
      <c r="D434" s="2"/>
      <c r="E434" s="2"/>
      <c r="F434" s="2"/>
      <c r="G434" s="2"/>
      <c r="H434" s="2"/>
      <c r="J434" s="2"/>
      <c r="K434" s="3"/>
    </row>
    <row r="435" spans="1:11" x14ac:dyDescent="0.2">
      <c r="A435" s="41"/>
      <c r="B435" s="2"/>
      <c r="C435" s="2"/>
      <c r="D435" s="2"/>
      <c r="E435" s="2"/>
      <c r="F435" s="2"/>
      <c r="G435" s="2"/>
      <c r="H435" s="2"/>
      <c r="J435" s="2"/>
      <c r="K435" s="3"/>
    </row>
    <row r="436" spans="1:11" x14ac:dyDescent="0.2">
      <c r="A436" s="41"/>
      <c r="B436" s="2"/>
      <c r="C436" s="2"/>
      <c r="D436" s="2"/>
      <c r="E436" s="2"/>
      <c r="F436" s="2"/>
      <c r="G436" s="2"/>
      <c r="H436" s="2"/>
      <c r="J436" s="2"/>
      <c r="K436" s="3"/>
    </row>
    <row r="437" spans="1:11" x14ac:dyDescent="0.2">
      <c r="A437" s="41"/>
      <c r="B437" s="2"/>
      <c r="C437" s="2"/>
      <c r="D437" s="2"/>
      <c r="E437" s="2"/>
      <c r="F437" s="2"/>
      <c r="G437" s="2"/>
      <c r="H437" s="2"/>
      <c r="J437" s="2"/>
      <c r="K437" s="3"/>
    </row>
    <row r="438" spans="1:11" x14ac:dyDescent="0.2">
      <c r="A438" s="41"/>
      <c r="B438" s="2"/>
      <c r="C438" s="2"/>
      <c r="D438" s="2"/>
      <c r="E438" s="2"/>
      <c r="F438" s="2"/>
      <c r="G438" s="2"/>
      <c r="H438" s="2"/>
      <c r="J438" s="2"/>
      <c r="K438" s="3"/>
    </row>
    <row r="439" spans="1:11" x14ac:dyDescent="0.2">
      <c r="A439" s="41"/>
      <c r="B439" s="2"/>
      <c r="C439" s="2"/>
      <c r="D439" s="2"/>
      <c r="E439" s="2"/>
      <c r="F439" s="2"/>
      <c r="G439" s="2"/>
      <c r="H439" s="2"/>
      <c r="J439" s="2"/>
      <c r="K439" s="3"/>
    </row>
    <row r="440" spans="1:11" x14ac:dyDescent="0.2">
      <c r="A440" s="41"/>
      <c r="B440" s="2"/>
      <c r="C440" s="2"/>
      <c r="D440" s="2"/>
      <c r="E440" s="2"/>
      <c r="F440" s="2"/>
      <c r="G440" s="2"/>
      <c r="H440" s="2"/>
      <c r="J440" s="2"/>
      <c r="K440" s="3"/>
    </row>
    <row r="441" spans="1:11" x14ac:dyDescent="0.2">
      <c r="A441" s="41"/>
      <c r="B441" s="2"/>
      <c r="C441" s="2"/>
      <c r="D441" s="2"/>
      <c r="E441" s="2"/>
      <c r="F441" s="2"/>
      <c r="G441" s="2"/>
      <c r="H441" s="2"/>
      <c r="J441" s="2"/>
      <c r="K441" s="3"/>
    </row>
    <row r="442" spans="1:11" x14ac:dyDescent="0.2">
      <c r="A442" s="41"/>
      <c r="B442" s="2"/>
      <c r="C442" s="2"/>
      <c r="D442" s="2"/>
      <c r="E442" s="2"/>
      <c r="F442" s="2"/>
      <c r="G442" s="2"/>
      <c r="H442" s="2"/>
      <c r="J442" s="2"/>
      <c r="K442" s="3"/>
    </row>
    <row r="443" spans="1:11" x14ac:dyDescent="0.2">
      <c r="A443" s="41"/>
      <c r="B443" s="2"/>
      <c r="C443" s="2"/>
      <c r="D443" s="2"/>
      <c r="E443" s="2"/>
      <c r="F443" s="2"/>
      <c r="G443" s="2"/>
      <c r="H443" s="2"/>
      <c r="J443" s="2"/>
      <c r="K443" s="3"/>
    </row>
    <row r="444" spans="1:11" x14ac:dyDescent="0.2">
      <c r="A444" s="41"/>
      <c r="B444" s="2"/>
      <c r="C444" s="2"/>
      <c r="D444" s="2"/>
      <c r="E444" s="2"/>
      <c r="F444" s="2"/>
      <c r="G444" s="2"/>
      <c r="H444" s="2"/>
      <c r="J444" s="2"/>
      <c r="K444" s="3"/>
    </row>
    <row r="445" spans="1:11" x14ac:dyDescent="0.2">
      <c r="A445" s="41"/>
      <c r="B445" s="2"/>
      <c r="C445" s="2"/>
      <c r="D445" s="2"/>
      <c r="E445" s="2"/>
      <c r="F445" s="2"/>
      <c r="G445" s="2"/>
      <c r="H445" s="2"/>
      <c r="J445" s="2"/>
      <c r="K445" s="3"/>
    </row>
    <row r="446" spans="1:11" x14ac:dyDescent="0.2">
      <c r="A446" s="41"/>
      <c r="B446" s="2"/>
      <c r="C446" s="2"/>
      <c r="D446" s="2"/>
      <c r="E446" s="2"/>
      <c r="F446" s="2"/>
      <c r="G446" s="2"/>
      <c r="H446" s="2"/>
      <c r="J446" s="2"/>
      <c r="K446" s="3"/>
    </row>
    <row r="447" spans="1:11" x14ac:dyDescent="0.2">
      <c r="A447" s="41"/>
      <c r="B447" s="2"/>
      <c r="C447" s="2"/>
      <c r="D447" s="2"/>
      <c r="E447" s="2"/>
      <c r="F447" s="2"/>
      <c r="G447" s="2"/>
      <c r="H447" s="2"/>
      <c r="J447" s="2"/>
      <c r="K447" s="3"/>
    </row>
    <row r="448" spans="1:11" x14ac:dyDescent="0.2">
      <c r="A448" s="41"/>
      <c r="B448" s="2"/>
      <c r="C448" s="2"/>
      <c r="D448" s="2"/>
      <c r="E448" s="2"/>
      <c r="F448" s="2"/>
      <c r="G448" s="2"/>
      <c r="H448" s="2"/>
      <c r="J448" s="2"/>
      <c r="K448" s="3"/>
    </row>
    <row r="449" spans="1:11" x14ac:dyDescent="0.2">
      <c r="A449" s="41"/>
      <c r="B449" s="2"/>
      <c r="C449" s="2"/>
      <c r="D449" s="2"/>
      <c r="E449" s="2"/>
      <c r="F449" s="2"/>
      <c r="G449" s="2"/>
      <c r="H449" s="2"/>
      <c r="J449" s="2"/>
      <c r="K449" s="3"/>
    </row>
    <row r="450" spans="1:11" x14ac:dyDescent="0.2">
      <c r="A450" s="41"/>
      <c r="B450" s="2"/>
      <c r="C450" s="2"/>
      <c r="D450" s="2"/>
      <c r="E450" s="2"/>
      <c r="F450" s="2"/>
      <c r="G450" s="2"/>
      <c r="H450" s="2"/>
      <c r="J450" s="2"/>
      <c r="K450" s="3"/>
    </row>
    <row r="451" spans="1:11" x14ac:dyDescent="0.2">
      <c r="A451" s="41"/>
      <c r="B451" s="2"/>
      <c r="C451" s="2"/>
      <c r="D451" s="2"/>
      <c r="E451" s="2"/>
      <c r="F451" s="2"/>
      <c r="G451" s="2"/>
      <c r="H451" s="2"/>
      <c r="J451" s="2"/>
      <c r="K451" s="3"/>
    </row>
    <row r="452" spans="1:11" x14ac:dyDescent="0.2">
      <c r="A452" s="41"/>
      <c r="B452" s="2"/>
      <c r="C452" s="2"/>
      <c r="D452" s="2"/>
      <c r="E452" s="2"/>
      <c r="F452" s="2"/>
      <c r="G452" s="2"/>
      <c r="H452" s="2"/>
      <c r="J452" s="2"/>
      <c r="K452" s="3"/>
    </row>
    <row r="453" spans="1:11" x14ac:dyDescent="0.2">
      <c r="A453" s="41"/>
      <c r="B453" s="2"/>
      <c r="C453" s="2"/>
      <c r="D453" s="2"/>
      <c r="E453" s="2"/>
      <c r="F453" s="2"/>
      <c r="G453" s="2"/>
      <c r="H453" s="2"/>
      <c r="J453" s="2"/>
      <c r="K453" s="3"/>
    </row>
    <row r="454" spans="1:11" x14ac:dyDescent="0.2">
      <c r="A454" s="41"/>
      <c r="B454" s="2"/>
      <c r="C454" s="2"/>
      <c r="D454" s="2"/>
      <c r="E454" s="2"/>
      <c r="F454" s="2"/>
      <c r="G454" s="2"/>
      <c r="H454" s="2"/>
      <c r="J454" s="2"/>
      <c r="K454" s="3"/>
    </row>
    <row r="455" spans="1:11" x14ac:dyDescent="0.2">
      <c r="A455" s="41"/>
      <c r="B455" s="2"/>
      <c r="C455" s="2"/>
      <c r="D455" s="2"/>
      <c r="E455" s="2"/>
      <c r="F455" s="2"/>
      <c r="G455" s="2"/>
      <c r="H455" s="2"/>
      <c r="J455" s="2"/>
      <c r="K455" s="3"/>
    </row>
    <row r="456" spans="1:11" x14ac:dyDescent="0.2">
      <c r="A456" s="41"/>
      <c r="B456" s="2"/>
      <c r="C456" s="2"/>
      <c r="D456" s="2"/>
      <c r="E456" s="2"/>
      <c r="F456" s="2"/>
      <c r="G456" s="2"/>
      <c r="H456" s="2"/>
      <c r="J456" s="2"/>
      <c r="K456" s="3"/>
    </row>
    <row r="457" spans="1:11" x14ac:dyDescent="0.2">
      <c r="A457" s="41"/>
      <c r="B457" s="2"/>
      <c r="C457" s="2"/>
      <c r="D457" s="2"/>
      <c r="E457" s="2"/>
      <c r="F457" s="2"/>
      <c r="G457" s="2"/>
      <c r="H457" s="2"/>
      <c r="J457" s="2"/>
      <c r="K457" s="3"/>
    </row>
    <row r="458" spans="1:11" x14ac:dyDescent="0.2">
      <c r="A458" s="41"/>
      <c r="B458" s="2"/>
      <c r="C458" s="2"/>
      <c r="D458" s="2"/>
      <c r="E458" s="2"/>
      <c r="F458" s="2"/>
      <c r="G458" s="2"/>
      <c r="H458" s="2"/>
      <c r="J458" s="2"/>
      <c r="K458" s="3"/>
    </row>
    <row r="459" spans="1:11" x14ac:dyDescent="0.2">
      <c r="A459" s="41"/>
      <c r="B459" s="2"/>
      <c r="C459" s="2"/>
      <c r="D459" s="2"/>
      <c r="E459" s="2"/>
      <c r="F459" s="2"/>
      <c r="G459" s="2"/>
      <c r="H459" s="2"/>
      <c r="J459" s="2"/>
      <c r="K459" s="3"/>
    </row>
    <row r="460" spans="1:11" x14ac:dyDescent="0.2">
      <c r="A460" s="41"/>
      <c r="B460" s="2"/>
      <c r="C460" s="2"/>
      <c r="D460" s="2"/>
      <c r="E460" s="2"/>
      <c r="F460" s="2"/>
      <c r="G460" s="2"/>
      <c r="H460" s="2"/>
      <c r="J460" s="2"/>
      <c r="K460" s="3"/>
    </row>
    <row r="461" spans="1:11" x14ac:dyDescent="0.2">
      <c r="A461" s="41"/>
      <c r="B461" s="2"/>
      <c r="C461" s="2"/>
      <c r="D461" s="2"/>
      <c r="E461" s="2"/>
      <c r="F461" s="2"/>
      <c r="G461" s="2"/>
      <c r="H461" s="2"/>
      <c r="J461" s="2"/>
      <c r="K461" s="3"/>
    </row>
    <row r="462" spans="1:11" x14ac:dyDescent="0.2">
      <c r="A462" s="41"/>
      <c r="B462" s="2"/>
      <c r="C462" s="2"/>
      <c r="D462" s="2"/>
      <c r="E462" s="2"/>
      <c r="F462" s="2"/>
      <c r="G462" s="2"/>
      <c r="H462" s="2"/>
      <c r="J462" s="2"/>
      <c r="K462" s="3"/>
    </row>
    <row r="463" spans="1:11" x14ac:dyDescent="0.2">
      <c r="A463" s="41"/>
      <c r="B463" s="2"/>
      <c r="C463" s="2"/>
      <c r="D463" s="2"/>
      <c r="E463" s="2"/>
      <c r="F463" s="2"/>
      <c r="G463" s="2"/>
      <c r="H463" s="2"/>
      <c r="J463" s="2"/>
      <c r="K463" s="3"/>
    </row>
    <row r="464" spans="1:11" x14ac:dyDescent="0.2">
      <c r="A464" s="41"/>
      <c r="B464" s="2"/>
      <c r="C464" s="2"/>
      <c r="D464" s="2"/>
      <c r="E464" s="2"/>
      <c r="F464" s="2"/>
      <c r="G464" s="2"/>
      <c r="H464" s="2"/>
      <c r="J464" s="2"/>
      <c r="K464" s="3"/>
    </row>
    <row r="465" spans="1:11" x14ac:dyDescent="0.2">
      <c r="A465" s="41"/>
      <c r="B465" s="2"/>
      <c r="C465" s="2"/>
      <c r="D465" s="2"/>
      <c r="E465" s="2"/>
      <c r="F465" s="2"/>
      <c r="G465" s="2"/>
      <c r="H465" s="2"/>
      <c r="J465" s="2"/>
      <c r="K465" s="3"/>
    </row>
    <row r="466" spans="1:11" x14ac:dyDescent="0.2">
      <c r="A466" s="41"/>
      <c r="B466" s="2"/>
      <c r="C466" s="2"/>
      <c r="D466" s="2"/>
      <c r="E466" s="2"/>
      <c r="F466" s="2"/>
      <c r="G466" s="2"/>
      <c r="H466" s="2"/>
      <c r="J466" s="2"/>
      <c r="K466" s="3"/>
    </row>
    <row r="467" spans="1:11" x14ac:dyDescent="0.2">
      <c r="A467" s="41"/>
      <c r="B467" s="2"/>
      <c r="C467" s="2"/>
      <c r="D467" s="2"/>
      <c r="E467" s="2"/>
      <c r="F467" s="2"/>
      <c r="G467" s="2"/>
      <c r="H467" s="2"/>
      <c r="J467" s="2"/>
      <c r="K467" s="3"/>
    </row>
    <row r="468" spans="1:11" x14ac:dyDescent="0.2">
      <c r="A468" s="41"/>
      <c r="B468" s="2"/>
      <c r="C468" s="2"/>
      <c r="D468" s="2"/>
      <c r="E468" s="2"/>
      <c r="F468" s="2"/>
      <c r="G468" s="2"/>
      <c r="H468" s="2"/>
      <c r="J468" s="2"/>
      <c r="K468" s="3"/>
    </row>
    <row r="469" spans="1:11" x14ac:dyDescent="0.2">
      <c r="A469" s="41"/>
      <c r="B469" s="2"/>
      <c r="C469" s="2"/>
      <c r="D469" s="2"/>
      <c r="E469" s="2"/>
      <c r="F469" s="2"/>
      <c r="G469" s="2"/>
      <c r="H469" s="2"/>
      <c r="J469" s="2"/>
      <c r="K469" s="3"/>
    </row>
    <row r="470" spans="1:11" x14ac:dyDescent="0.2">
      <c r="A470" s="41"/>
      <c r="B470" s="2"/>
      <c r="C470" s="2"/>
      <c r="D470" s="2"/>
      <c r="E470" s="2"/>
      <c r="F470" s="2"/>
      <c r="G470" s="2"/>
      <c r="H470" s="2"/>
      <c r="J470" s="2"/>
      <c r="K470" s="3"/>
    </row>
    <row r="471" spans="1:11" x14ac:dyDescent="0.2">
      <c r="A471" s="41"/>
      <c r="B471" s="2"/>
      <c r="C471" s="2"/>
      <c r="D471" s="2"/>
      <c r="E471" s="2"/>
      <c r="F471" s="2"/>
      <c r="G471" s="2"/>
      <c r="H471" s="2"/>
      <c r="J471" s="2"/>
      <c r="K471" s="3"/>
    </row>
    <row r="472" spans="1:11" x14ac:dyDescent="0.2">
      <c r="A472" s="41"/>
      <c r="B472" s="2"/>
      <c r="C472" s="2"/>
      <c r="D472" s="2"/>
      <c r="E472" s="2"/>
      <c r="F472" s="2"/>
      <c r="G472" s="2"/>
      <c r="H472" s="2"/>
      <c r="J472" s="2"/>
      <c r="K472" s="3"/>
    </row>
    <row r="473" spans="1:11" x14ac:dyDescent="0.2">
      <c r="A473" s="41"/>
      <c r="B473" s="2"/>
      <c r="C473" s="2"/>
      <c r="D473" s="2"/>
      <c r="E473" s="2"/>
      <c r="F473" s="2"/>
      <c r="G473" s="2"/>
      <c r="H473" s="2"/>
      <c r="J473" s="2"/>
      <c r="K473" s="3"/>
    </row>
    <row r="474" spans="1:11" x14ac:dyDescent="0.2">
      <c r="A474" s="41"/>
      <c r="B474" s="2"/>
      <c r="C474" s="2"/>
      <c r="D474" s="2"/>
      <c r="E474" s="2"/>
      <c r="F474" s="2"/>
      <c r="G474" s="2"/>
      <c r="H474" s="2"/>
      <c r="J474" s="2"/>
      <c r="K474" s="3"/>
    </row>
    <row r="475" spans="1:11" x14ac:dyDescent="0.2">
      <c r="A475" s="41"/>
      <c r="B475" s="2"/>
      <c r="C475" s="2"/>
      <c r="D475" s="2"/>
      <c r="E475" s="2"/>
      <c r="F475" s="2"/>
      <c r="G475" s="2"/>
      <c r="H475" s="2"/>
      <c r="J475" s="2"/>
      <c r="K475" s="3"/>
    </row>
    <row r="476" spans="1:11" x14ac:dyDescent="0.2">
      <c r="A476" s="41"/>
      <c r="B476" s="2"/>
      <c r="C476" s="2"/>
      <c r="D476" s="2"/>
      <c r="E476" s="2"/>
      <c r="F476" s="2"/>
      <c r="G476" s="2"/>
      <c r="H476" s="2"/>
      <c r="J476" s="2"/>
      <c r="K476" s="3"/>
    </row>
    <row r="477" spans="1:11" x14ac:dyDescent="0.2">
      <c r="A477" s="41"/>
      <c r="B477" s="2"/>
      <c r="C477" s="2"/>
      <c r="D477" s="2"/>
      <c r="E477" s="2"/>
      <c r="F477" s="2"/>
      <c r="G477" s="2"/>
      <c r="H477" s="2"/>
      <c r="J477" s="2"/>
      <c r="K477" s="3"/>
    </row>
    <row r="478" spans="1:11" x14ac:dyDescent="0.2">
      <c r="A478" s="41"/>
      <c r="B478" s="2"/>
      <c r="C478" s="2"/>
      <c r="D478" s="2"/>
      <c r="E478" s="2"/>
      <c r="F478" s="2"/>
      <c r="G478" s="2"/>
      <c r="H478" s="2"/>
      <c r="J478" s="2"/>
      <c r="K478" s="3"/>
    </row>
    <row r="479" spans="1:11" x14ac:dyDescent="0.2">
      <c r="A479" s="41"/>
      <c r="B479" s="2"/>
      <c r="C479" s="2"/>
      <c r="D479" s="2"/>
      <c r="E479" s="2"/>
      <c r="F479" s="2"/>
      <c r="G479" s="2"/>
      <c r="H479" s="2"/>
      <c r="J479" s="2"/>
      <c r="K479" s="3"/>
    </row>
    <row r="480" spans="1:11" x14ac:dyDescent="0.2">
      <c r="A480" s="41"/>
      <c r="B480" s="2"/>
      <c r="C480" s="2"/>
      <c r="D480" s="2"/>
      <c r="E480" s="2"/>
      <c r="F480" s="2"/>
      <c r="G480" s="2"/>
      <c r="H480" s="2"/>
      <c r="J480" s="2"/>
      <c r="K480" s="3"/>
    </row>
    <row r="481" spans="1:11" x14ac:dyDescent="0.2">
      <c r="A481" s="41"/>
      <c r="B481" s="2"/>
      <c r="C481" s="2"/>
      <c r="D481" s="2"/>
      <c r="E481" s="2"/>
      <c r="F481" s="2"/>
      <c r="G481" s="2"/>
      <c r="H481" s="2"/>
      <c r="J481" s="2"/>
      <c r="K481" s="3"/>
    </row>
    <row r="482" spans="1:11" x14ac:dyDescent="0.2">
      <c r="A482" s="41"/>
      <c r="B482" s="2"/>
      <c r="C482" s="2"/>
      <c r="D482" s="2"/>
      <c r="E482" s="2"/>
      <c r="F482" s="2"/>
      <c r="G482" s="2"/>
      <c r="H482" s="2"/>
      <c r="J482" s="2"/>
      <c r="K482" s="3"/>
    </row>
    <row r="483" spans="1:11" x14ac:dyDescent="0.2">
      <c r="A483" s="41"/>
      <c r="B483" s="2"/>
      <c r="C483" s="2"/>
      <c r="D483" s="2"/>
      <c r="E483" s="2"/>
      <c r="F483" s="2"/>
      <c r="G483" s="2"/>
      <c r="H483" s="2"/>
      <c r="J483" s="2"/>
      <c r="K483" s="3"/>
    </row>
    <row r="484" spans="1:11" x14ac:dyDescent="0.2">
      <c r="A484" s="41"/>
      <c r="B484" s="2"/>
      <c r="C484" s="2"/>
      <c r="D484" s="2"/>
      <c r="E484" s="2"/>
      <c r="F484" s="2"/>
      <c r="G484" s="2"/>
      <c r="H484" s="2"/>
      <c r="J484" s="2"/>
      <c r="K484" s="3"/>
    </row>
    <row r="485" spans="1:11" x14ac:dyDescent="0.2">
      <c r="A485" s="41"/>
      <c r="B485" s="2"/>
      <c r="C485" s="2"/>
      <c r="D485" s="2"/>
      <c r="E485" s="2"/>
      <c r="F485" s="2"/>
      <c r="G485" s="2"/>
      <c r="H485" s="2"/>
      <c r="J485" s="2"/>
      <c r="K485" s="3"/>
    </row>
    <row r="486" spans="1:11" x14ac:dyDescent="0.2">
      <c r="A486" s="41"/>
      <c r="B486" s="2"/>
      <c r="C486" s="2"/>
      <c r="D486" s="2"/>
      <c r="E486" s="2"/>
      <c r="F486" s="2"/>
      <c r="G486" s="2"/>
      <c r="H486" s="2"/>
      <c r="J486" s="2"/>
      <c r="K486" s="3"/>
    </row>
    <row r="487" spans="1:11" x14ac:dyDescent="0.2">
      <c r="A487" s="41"/>
      <c r="B487" s="2"/>
      <c r="C487" s="2"/>
      <c r="D487" s="2"/>
      <c r="E487" s="2"/>
      <c r="F487" s="2"/>
      <c r="G487" s="2"/>
      <c r="H487" s="2"/>
      <c r="J487" s="2"/>
      <c r="K487" s="3"/>
    </row>
    <row r="488" spans="1:11" x14ac:dyDescent="0.2">
      <c r="A488" s="41"/>
      <c r="B488" s="2"/>
      <c r="C488" s="2"/>
      <c r="D488" s="2"/>
      <c r="E488" s="2"/>
      <c r="F488" s="2"/>
      <c r="G488" s="2"/>
      <c r="H488" s="2"/>
      <c r="J488" s="2"/>
      <c r="K488" s="3"/>
    </row>
    <row r="489" spans="1:11" x14ac:dyDescent="0.2">
      <c r="A489" s="41"/>
      <c r="B489" s="2"/>
      <c r="C489" s="2"/>
      <c r="D489" s="2"/>
      <c r="E489" s="2"/>
      <c r="F489" s="2"/>
      <c r="G489" s="2"/>
      <c r="H489" s="2"/>
      <c r="J489" s="2"/>
      <c r="K489" s="3"/>
    </row>
    <row r="490" spans="1:11" x14ac:dyDescent="0.2">
      <c r="A490" s="41"/>
      <c r="B490" s="2"/>
      <c r="C490" s="2"/>
      <c r="D490" s="2"/>
      <c r="E490" s="2"/>
      <c r="F490" s="2"/>
      <c r="G490" s="2"/>
      <c r="H490" s="2"/>
      <c r="J490" s="2"/>
      <c r="K490" s="3"/>
    </row>
    <row r="491" spans="1:11" x14ac:dyDescent="0.2">
      <c r="A491" s="41"/>
      <c r="B491" s="2"/>
      <c r="C491" s="2"/>
      <c r="D491" s="2"/>
      <c r="E491" s="2"/>
      <c r="F491" s="2"/>
      <c r="G491" s="2"/>
      <c r="H491" s="2"/>
      <c r="J491" s="2"/>
      <c r="K491" s="3"/>
    </row>
    <row r="492" spans="1:11" x14ac:dyDescent="0.2">
      <c r="A492" s="41"/>
      <c r="B492" s="2"/>
      <c r="C492" s="2"/>
      <c r="D492" s="2"/>
      <c r="E492" s="2"/>
      <c r="F492" s="2"/>
      <c r="G492" s="2"/>
      <c r="H492" s="2"/>
      <c r="J492" s="2"/>
      <c r="K492" s="3"/>
    </row>
    <row r="493" spans="1:11" x14ac:dyDescent="0.2">
      <c r="A493" s="41"/>
      <c r="B493" s="2"/>
      <c r="C493" s="2"/>
      <c r="D493" s="2"/>
      <c r="E493" s="2"/>
      <c r="F493" s="2"/>
      <c r="G493" s="2"/>
      <c r="H493" s="2"/>
      <c r="J493" s="2"/>
      <c r="K493" s="3"/>
    </row>
    <row r="494" spans="1:11" x14ac:dyDescent="0.2">
      <c r="A494" s="41"/>
      <c r="B494" s="2"/>
      <c r="C494" s="2"/>
      <c r="D494" s="2"/>
      <c r="E494" s="2"/>
      <c r="F494" s="2"/>
      <c r="G494" s="2"/>
      <c r="H494" s="2"/>
      <c r="J494" s="2"/>
      <c r="K494" s="3"/>
    </row>
    <row r="495" spans="1:11" x14ac:dyDescent="0.2">
      <c r="A495" s="41"/>
      <c r="B495" s="2"/>
      <c r="C495" s="2"/>
      <c r="D495" s="2"/>
      <c r="E495" s="2"/>
      <c r="F495" s="2"/>
      <c r="G495" s="2"/>
      <c r="H495" s="2"/>
      <c r="J495" s="2"/>
      <c r="K495" s="3"/>
    </row>
    <row r="496" spans="1:11" x14ac:dyDescent="0.2">
      <c r="A496" s="41"/>
      <c r="B496" s="2"/>
      <c r="C496" s="2"/>
      <c r="D496" s="2"/>
      <c r="E496" s="2"/>
      <c r="F496" s="2"/>
      <c r="G496" s="2"/>
      <c r="H496" s="2"/>
      <c r="J496" s="2"/>
      <c r="K496" s="3"/>
    </row>
    <row r="497" spans="1:11" x14ac:dyDescent="0.2">
      <c r="A497" s="41"/>
      <c r="B497" s="2"/>
      <c r="C497" s="2"/>
      <c r="D497" s="2"/>
      <c r="E497" s="2"/>
      <c r="F497" s="2"/>
      <c r="G497" s="2"/>
      <c r="H497" s="2"/>
      <c r="J497" s="2"/>
      <c r="K497" s="3"/>
    </row>
    <row r="498" spans="1:11" x14ac:dyDescent="0.2">
      <c r="A498" s="41"/>
      <c r="B498" s="2"/>
      <c r="C498" s="2"/>
      <c r="D498" s="2"/>
      <c r="E498" s="2"/>
      <c r="F498" s="2"/>
      <c r="G498" s="2"/>
      <c r="H498" s="2"/>
      <c r="J498" s="2"/>
      <c r="K498" s="3"/>
    </row>
    <row r="499" spans="1:11" x14ac:dyDescent="0.2">
      <c r="A499" s="41"/>
      <c r="B499" s="2"/>
      <c r="C499" s="2"/>
      <c r="D499" s="2"/>
      <c r="E499" s="2"/>
      <c r="F499" s="2"/>
      <c r="G499" s="2"/>
      <c r="H499" s="2"/>
      <c r="J499" s="2"/>
      <c r="K499" s="3"/>
    </row>
    <row r="500" spans="1:11" x14ac:dyDescent="0.2">
      <c r="A500" s="41"/>
      <c r="B500" s="2"/>
      <c r="C500" s="2"/>
      <c r="D500" s="2"/>
      <c r="E500" s="2"/>
      <c r="F500" s="2"/>
      <c r="G500" s="2"/>
      <c r="H500" s="2"/>
      <c r="J500" s="2"/>
      <c r="K500" s="3"/>
    </row>
    <row r="501" spans="1:11" x14ac:dyDescent="0.2">
      <c r="A501" s="41"/>
      <c r="B501" s="2"/>
      <c r="C501" s="2"/>
      <c r="D501" s="2"/>
      <c r="E501" s="2"/>
      <c r="F501" s="2"/>
      <c r="G501" s="2"/>
      <c r="H501" s="2"/>
      <c r="J501" s="2"/>
      <c r="K501" s="3"/>
    </row>
    <row r="502" spans="1:11" x14ac:dyDescent="0.2">
      <c r="A502" s="41"/>
      <c r="B502" s="2"/>
      <c r="C502" s="2"/>
      <c r="D502" s="2"/>
      <c r="E502" s="2"/>
      <c r="F502" s="2"/>
      <c r="G502" s="2"/>
      <c r="H502" s="2"/>
      <c r="J502" s="2"/>
      <c r="K502" s="3"/>
    </row>
    <row r="503" spans="1:11" x14ac:dyDescent="0.2">
      <c r="A503" s="41"/>
      <c r="B503" s="2"/>
      <c r="C503" s="2"/>
      <c r="D503" s="2"/>
      <c r="E503" s="2"/>
      <c r="F503" s="2"/>
      <c r="G503" s="2"/>
      <c r="H503" s="2"/>
      <c r="J503" s="2"/>
      <c r="K503" s="3"/>
    </row>
    <row r="504" spans="1:11" x14ac:dyDescent="0.2">
      <c r="A504" s="41"/>
      <c r="B504" s="2"/>
      <c r="C504" s="2"/>
      <c r="D504" s="2"/>
      <c r="E504" s="2"/>
      <c r="F504" s="2"/>
      <c r="G504" s="2"/>
      <c r="H504" s="2"/>
      <c r="J504" s="2"/>
      <c r="K504" s="3"/>
    </row>
    <row r="505" spans="1:11" x14ac:dyDescent="0.2">
      <c r="A505" s="41"/>
      <c r="B505" s="2"/>
      <c r="C505" s="2"/>
      <c r="D505" s="2"/>
      <c r="E505" s="2"/>
      <c r="F505" s="2"/>
      <c r="G505" s="2"/>
      <c r="H505" s="2"/>
      <c r="J505" s="2"/>
      <c r="K505" s="3"/>
    </row>
    <row r="506" spans="1:11" x14ac:dyDescent="0.2">
      <c r="A506" s="41"/>
      <c r="B506" s="2"/>
      <c r="C506" s="2"/>
      <c r="D506" s="2"/>
      <c r="E506" s="2"/>
      <c r="F506" s="2"/>
      <c r="G506" s="2"/>
      <c r="H506" s="2"/>
      <c r="J506" s="2"/>
      <c r="K506" s="3"/>
    </row>
    <row r="507" spans="1:11" x14ac:dyDescent="0.2">
      <c r="A507" s="41"/>
      <c r="B507" s="2"/>
      <c r="C507" s="2"/>
      <c r="D507" s="2"/>
      <c r="E507" s="2"/>
      <c r="F507" s="2"/>
      <c r="G507" s="2"/>
      <c r="H507" s="2"/>
      <c r="J507" s="2"/>
      <c r="K507" s="3"/>
    </row>
    <row r="508" spans="1:11" x14ac:dyDescent="0.2">
      <c r="A508" s="41"/>
      <c r="B508" s="2"/>
      <c r="C508" s="2"/>
      <c r="D508" s="2"/>
      <c r="E508" s="2"/>
      <c r="F508" s="2"/>
      <c r="G508" s="2"/>
      <c r="H508" s="2"/>
      <c r="J508" s="2"/>
      <c r="K508" s="3"/>
    </row>
    <row r="509" spans="1:11" x14ac:dyDescent="0.2">
      <c r="A509" s="41"/>
      <c r="B509" s="2"/>
      <c r="C509" s="2"/>
      <c r="D509" s="2"/>
      <c r="E509" s="2"/>
      <c r="F509" s="2"/>
      <c r="G509" s="2"/>
      <c r="H509" s="2"/>
      <c r="J509" s="2"/>
      <c r="K509" s="3"/>
    </row>
    <row r="510" spans="1:11" x14ac:dyDescent="0.2">
      <c r="A510" s="41"/>
      <c r="B510" s="2"/>
      <c r="C510" s="2"/>
      <c r="D510" s="2"/>
      <c r="E510" s="2"/>
      <c r="F510" s="2"/>
      <c r="G510" s="2"/>
      <c r="H510" s="2"/>
      <c r="J510" s="2"/>
      <c r="K510" s="3"/>
    </row>
    <row r="511" spans="1:11" x14ac:dyDescent="0.2">
      <c r="A511" s="41"/>
      <c r="B511" s="2"/>
      <c r="C511" s="2"/>
      <c r="D511" s="2"/>
      <c r="E511" s="2"/>
      <c r="F511" s="2"/>
      <c r="G511" s="2"/>
      <c r="H511" s="2"/>
      <c r="J511" s="2"/>
      <c r="K511" s="3"/>
    </row>
    <row r="512" spans="1:11" x14ac:dyDescent="0.2">
      <c r="A512" s="41"/>
      <c r="B512" s="2"/>
      <c r="C512" s="2"/>
      <c r="D512" s="2"/>
      <c r="E512" s="2"/>
      <c r="F512" s="2"/>
      <c r="G512" s="2"/>
      <c r="H512" s="2"/>
      <c r="J512" s="2"/>
      <c r="K512" s="3"/>
    </row>
    <row r="513" spans="1:11" x14ac:dyDescent="0.2">
      <c r="A513" s="41"/>
      <c r="B513" s="2"/>
      <c r="C513" s="2"/>
      <c r="D513" s="2"/>
      <c r="E513" s="2"/>
      <c r="F513" s="2"/>
      <c r="G513" s="2"/>
      <c r="H513" s="2"/>
      <c r="J513" s="2"/>
      <c r="K513" s="3"/>
    </row>
    <row r="514" spans="1:11" x14ac:dyDescent="0.2">
      <c r="A514" s="41"/>
      <c r="B514" s="2"/>
      <c r="C514" s="2"/>
      <c r="D514" s="2"/>
      <c r="E514" s="2"/>
      <c r="F514" s="2"/>
      <c r="G514" s="2"/>
      <c r="H514" s="2"/>
      <c r="J514" s="2"/>
      <c r="K514" s="3"/>
    </row>
    <row r="515" spans="1:11" x14ac:dyDescent="0.2">
      <c r="A515" s="41"/>
      <c r="B515" s="2"/>
      <c r="C515" s="2"/>
      <c r="D515" s="2"/>
      <c r="E515" s="2"/>
      <c r="F515" s="2"/>
      <c r="G515" s="2"/>
      <c r="H515" s="2"/>
      <c r="J515" s="2"/>
      <c r="K515" s="3"/>
    </row>
    <row r="516" spans="1:11" x14ac:dyDescent="0.2">
      <c r="A516" s="41"/>
      <c r="B516" s="2"/>
      <c r="C516" s="2"/>
      <c r="D516" s="2"/>
      <c r="E516" s="2"/>
      <c r="F516" s="2"/>
      <c r="G516" s="2"/>
      <c r="H516" s="2"/>
      <c r="J516" s="2"/>
      <c r="K516" s="3"/>
    </row>
    <row r="517" spans="1:11" x14ac:dyDescent="0.2">
      <c r="A517" s="41"/>
      <c r="B517" s="2"/>
      <c r="C517" s="2"/>
      <c r="D517" s="2"/>
      <c r="E517" s="2"/>
      <c r="F517" s="2"/>
      <c r="G517" s="2"/>
      <c r="H517" s="2"/>
      <c r="J517" s="2"/>
      <c r="K517" s="3"/>
    </row>
    <row r="518" spans="1:11" x14ac:dyDescent="0.2">
      <c r="A518" s="41"/>
      <c r="B518" s="2"/>
      <c r="C518" s="2"/>
      <c r="D518" s="2"/>
      <c r="E518" s="2"/>
      <c r="F518" s="2"/>
      <c r="G518" s="2"/>
      <c r="H518" s="2"/>
      <c r="J518" s="2"/>
      <c r="K518" s="3"/>
    </row>
    <row r="519" spans="1:11" x14ac:dyDescent="0.2">
      <c r="A519" s="41"/>
      <c r="B519" s="2"/>
      <c r="C519" s="2"/>
      <c r="D519" s="2"/>
      <c r="E519" s="2"/>
      <c r="F519" s="2"/>
      <c r="G519" s="2"/>
      <c r="H519" s="2"/>
      <c r="J519" s="2"/>
      <c r="K519" s="3"/>
    </row>
    <row r="520" spans="1:11" x14ac:dyDescent="0.2">
      <c r="A520" s="41"/>
      <c r="B520" s="2"/>
      <c r="C520" s="2"/>
      <c r="D520" s="2"/>
      <c r="E520" s="2"/>
      <c r="F520" s="2"/>
      <c r="G520" s="2"/>
      <c r="H520" s="2"/>
      <c r="J520" s="2"/>
      <c r="K520" s="3"/>
    </row>
    <row r="521" spans="1:11" x14ac:dyDescent="0.2">
      <c r="A521" s="41"/>
      <c r="B521" s="2"/>
      <c r="C521" s="2"/>
      <c r="D521" s="2"/>
      <c r="E521" s="2"/>
      <c r="F521" s="2"/>
      <c r="G521" s="2"/>
      <c r="H521" s="2"/>
      <c r="J521" s="2"/>
      <c r="K521" s="3"/>
    </row>
    <row r="522" spans="1:11" x14ac:dyDescent="0.2">
      <c r="A522" s="41"/>
      <c r="B522" s="2"/>
      <c r="C522" s="2"/>
      <c r="D522" s="2"/>
      <c r="E522" s="2"/>
      <c r="F522" s="2"/>
      <c r="G522" s="2"/>
      <c r="H522" s="2"/>
      <c r="J522" s="2"/>
      <c r="K522" s="3"/>
    </row>
    <row r="523" spans="1:11" x14ac:dyDescent="0.2">
      <c r="A523" s="41"/>
      <c r="B523" s="2"/>
      <c r="C523" s="2"/>
      <c r="D523" s="2"/>
      <c r="E523" s="2"/>
      <c r="F523" s="2"/>
      <c r="G523" s="2"/>
      <c r="H523" s="2"/>
      <c r="J523" s="2"/>
      <c r="K523" s="3"/>
    </row>
    <row r="524" spans="1:11" x14ac:dyDescent="0.2">
      <c r="A524" s="41"/>
      <c r="B524" s="2"/>
      <c r="C524" s="2"/>
      <c r="D524" s="2"/>
      <c r="E524" s="2"/>
      <c r="F524" s="2"/>
      <c r="G524" s="2"/>
      <c r="H524" s="2"/>
      <c r="J524" s="2"/>
      <c r="K524" s="3"/>
    </row>
    <row r="525" spans="1:11" x14ac:dyDescent="0.2">
      <c r="A525" s="41"/>
      <c r="B525" s="2"/>
      <c r="C525" s="2"/>
      <c r="D525" s="2"/>
      <c r="E525" s="2"/>
      <c r="F525" s="2"/>
      <c r="G525" s="2"/>
      <c r="H525" s="2"/>
      <c r="J525" s="2"/>
      <c r="K525" s="3"/>
    </row>
    <row r="526" spans="1:11" x14ac:dyDescent="0.2">
      <c r="A526" s="41"/>
      <c r="B526" s="2"/>
      <c r="C526" s="2"/>
      <c r="D526" s="2"/>
      <c r="E526" s="2"/>
      <c r="F526" s="2"/>
      <c r="G526" s="2"/>
      <c r="H526" s="2"/>
      <c r="J526" s="2"/>
      <c r="K526" s="3"/>
    </row>
    <row r="527" spans="1:11" x14ac:dyDescent="0.2">
      <c r="A527" s="41"/>
      <c r="B527" s="2"/>
      <c r="C527" s="2"/>
      <c r="D527" s="2"/>
      <c r="E527" s="2"/>
      <c r="F527" s="2"/>
      <c r="G527" s="2"/>
      <c r="H527" s="2"/>
      <c r="J527" s="2"/>
      <c r="K527" s="3"/>
    </row>
    <row r="528" spans="1:11" x14ac:dyDescent="0.2">
      <c r="A528" s="41"/>
      <c r="B528" s="2"/>
      <c r="C528" s="2"/>
      <c r="D528" s="2"/>
      <c r="E528" s="2"/>
      <c r="F528" s="2"/>
      <c r="G528" s="2"/>
      <c r="H528" s="2"/>
      <c r="J528" s="2"/>
      <c r="K528" s="3"/>
    </row>
    <row r="529" spans="1:11" x14ac:dyDescent="0.2">
      <c r="A529" s="41"/>
      <c r="B529" s="2"/>
      <c r="C529" s="2"/>
      <c r="D529" s="2"/>
      <c r="E529" s="2"/>
      <c r="F529" s="2"/>
      <c r="G529" s="2"/>
      <c r="H529" s="2"/>
      <c r="J529" s="2"/>
      <c r="K529" s="3"/>
    </row>
    <row r="530" spans="1:11" x14ac:dyDescent="0.2">
      <c r="A530" s="41"/>
      <c r="B530" s="2"/>
      <c r="C530" s="2"/>
      <c r="D530" s="2"/>
      <c r="E530" s="2"/>
      <c r="F530" s="2"/>
      <c r="G530" s="2"/>
      <c r="H530" s="2"/>
      <c r="J530" s="2"/>
      <c r="K530" s="3"/>
    </row>
    <row r="531" spans="1:11" x14ac:dyDescent="0.2">
      <c r="A531" s="41"/>
      <c r="B531" s="2"/>
      <c r="C531" s="2"/>
      <c r="D531" s="2"/>
      <c r="E531" s="2"/>
      <c r="F531" s="2"/>
      <c r="G531" s="2"/>
      <c r="H531" s="2"/>
      <c r="J531" s="2"/>
      <c r="K531" s="3"/>
    </row>
    <row r="532" spans="1:11" x14ac:dyDescent="0.2">
      <c r="A532" s="41"/>
      <c r="B532" s="2"/>
      <c r="C532" s="2"/>
      <c r="D532" s="2"/>
      <c r="E532" s="2"/>
      <c r="F532" s="2"/>
      <c r="G532" s="2"/>
      <c r="H532" s="2"/>
      <c r="J532" s="2"/>
      <c r="K532" s="3"/>
    </row>
    <row r="533" spans="1:11" x14ac:dyDescent="0.2">
      <c r="A533" s="41"/>
      <c r="B533" s="2"/>
      <c r="C533" s="2"/>
      <c r="D533" s="2"/>
      <c r="E533" s="2"/>
      <c r="F533" s="2"/>
      <c r="G533" s="2"/>
      <c r="H533" s="2"/>
      <c r="J533" s="2"/>
      <c r="K533" s="3"/>
    </row>
    <row r="534" spans="1:11" x14ac:dyDescent="0.2">
      <c r="A534" s="41"/>
      <c r="B534" s="2"/>
      <c r="C534" s="2"/>
      <c r="D534" s="2"/>
      <c r="E534" s="2"/>
      <c r="F534" s="2"/>
      <c r="G534" s="2"/>
      <c r="H534" s="2"/>
      <c r="J534" s="2"/>
      <c r="K534" s="3"/>
    </row>
    <row r="535" spans="1:11" x14ac:dyDescent="0.2">
      <c r="A535" s="41"/>
      <c r="B535" s="2"/>
      <c r="C535" s="2"/>
      <c r="D535" s="2"/>
      <c r="E535" s="2"/>
      <c r="F535" s="2"/>
      <c r="G535" s="2"/>
      <c r="H535" s="2"/>
      <c r="J535" s="2"/>
      <c r="K535" s="3"/>
    </row>
    <row r="536" spans="1:11" x14ac:dyDescent="0.2">
      <c r="A536" s="41"/>
      <c r="B536" s="2"/>
      <c r="C536" s="2"/>
      <c r="D536" s="2"/>
      <c r="E536" s="2"/>
      <c r="F536" s="2"/>
      <c r="G536" s="2"/>
      <c r="H536" s="2"/>
      <c r="J536" s="2"/>
      <c r="K536" s="3"/>
    </row>
    <row r="537" spans="1:11" x14ac:dyDescent="0.2">
      <c r="A537" s="41"/>
      <c r="B537" s="2"/>
      <c r="C537" s="2"/>
      <c r="D537" s="2"/>
      <c r="E537" s="2"/>
      <c r="F537" s="2"/>
      <c r="G537" s="2"/>
      <c r="H537" s="2"/>
      <c r="J537" s="2"/>
      <c r="K537" s="3"/>
    </row>
    <row r="538" spans="1:11" x14ac:dyDescent="0.2">
      <c r="A538" s="41"/>
      <c r="B538" s="2"/>
      <c r="C538" s="2"/>
      <c r="D538" s="2"/>
      <c r="E538" s="2"/>
      <c r="F538" s="2"/>
      <c r="G538" s="2"/>
      <c r="H538" s="2"/>
      <c r="J538" s="2"/>
      <c r="K538" s="3"/>
    </row>
    <row r="539" spans="1:11" x14ac:dyDescent="0.2">
      <c r="A539" s="41"/>
      <c r="B539" s="2"/>
      <c r="C539" s="2"/>
      <c r="D539" s="2"/>
      <c r="E539" s="2"/>
      <c r="F539" s="2"/>
      <c r="G539" s="2"/>
      <c r="H539" s="2"/>
      <c r="J539" s="2"/>
      <c r="K539" s="3"/>
    </row>
    <row r="540" spans="1:11" x14ac:dyDescent="0.2">
      <c r="A540" s="41"/>
      <c r="B540" s="2"/>
      <c r="C540" s="2"/>
      <c r="D540" s="2"/>
      <c r="E540" s="2"/>
      <c r="F540" s="2"/>
      <c r="G540" s="2"/>
      <c r="H540" s="2"/>
      <c r="J540" s="2"/>
      <c r="K540" s="3"/>
    </row>
    <row r="541" spans="1:11" x14ac:dyDescent="0.2">
      <c r="A541" s="41"/>
      <c r="B541" s="2"/>
      <c r="C541" s="2"/>
      <c r="D541" s="2"/>
      <c r="E541" s="2"/>
      <c r="F541" s="2"/>
      <c r="G541" s="2"/>
      <c r="H541" s="2"/>
      <c r="J541" s="2"/>
      <c r="K541" s="3"/>
    </row>
    <row r="542" spans="1:11" x14ac:dyDescent="0.2">
      <c r="A542" s="41"/>
      <c r="B542" s="2"/>
      <c r="C542" s="2"/>
      <c r="D542" s="2"/>
      <c r="E542" s="2"/>
      <c r="F542" s="2"/>
      <c r="G542" s="2"/>
      <c r="H542" s="2"/>
      <c r="J542" s="2"/>
      <c r="K542" s="3"/>
    </row>
    <row r="543" spans="1:11" x14ac:dyDescent="0.2">
      <c r="A543" s="41"/>
      <c r="B543" s="2"/>
      <c r="C543" s="2"/>
      <c r="D543" s="2"/>
      <c r="E543" s="2"/>
      <c r="F543" s="2"/>
      <c r="G543" s="2"/>
      <c r="H543" s="2"/>
      <c r="J543" s="2"/>
      <c r="K543" s="3"/>
    </row>
    <row r="544" spans="1:11" x14ac:dyDescent="0.2">
      <c r="A544" s="41"/>
      <c r="B544" s="2"/>
      <c r="C544" s="2"/>
      <c r="D544" s="2"/>
      <c r="E544" s="2"/>
      <c r="F544" s="2"/>
      <c r="G544" s="2"/>
      <c r="H544" s="2"/>
      <c r="J544" s="2"/>
      <c r="K544" s="3"/>
    </row>
    <row r="545" spans="1:11" x14ac:dyDescent="0.2">
      <c r="A545" s="41"/>
      <c r="B545" s="2"/>
      <c r="C545" s="2"/>
      <c r="D545" s="2"/>
      <c r="E545" s="2"/>
      <c r="F545" s="2"/>
      <c r="G545" s="2"/>
      <c r="H545" s="2"/>
      <c r="J545" s="2"/>
      <c r="K545" s="3"/>
    </row>
    <row r="546" spans="1:11" x14ac:dyDescent="0.2">
      <c r="A546" s="41"/>
      <c r="B546" s="2"/>
      <c r="C546" s="2"/>
      <c r="D546" s="2"/>
      <c r="E546" s="2"/>
      <c r="F546" s="2"/>
      <c r="G546" s="2"/>
      <c r="H546" s="2"/>
      <c r="J546" s="2"/>
      <c r="K546" s="3"/>
    </row>
    <row r="547" spans="1:11" x14ac:dyDescent="0.2">
      <c r="A547" s="41"/>
      <c r="B547" s="2"/>
      <c r="C547" s="2"/>
      <c r="D547" s="2"/>
      <c r="E547" s="2"/>
      <c r="F547" s="2"/>
      <c r="G547" s="2"/>
      <c r="H547" s="2"/>
      <c r="J547" s="2"/>
      <c r="K547" s="3"/>
    </row>
    <row r="548" spans="1:11" x14ac:dyDescent="0.2">
      <c r="A548" s="41"/>
      <c r="B548" s="2"/>
      <c r="C548" s="2"/>
      <c r="D548" s="2"/>
      <c r="E548" s="2"/>
      <c r="F548" s="2"/>
      <c r="G548" s="2"/>
      <c r="H548" s="2"/>
      <c r="J548" s="2"/>
      <c r="K548" s="3"/>
    </row>
    <row r="549" spans="1:11" x14ac:dyDescent="0.2">
      <c r="A549" s="41"/>
      <c r="B549" s="2"/>
      <c r="C549" s="2"/>
      <c r="D549" s="2"/>
      <c r="E549" s="2"/>
      <c r="F549" s="2"/>
      <c r="G549" s="2"/>
      <c r="H549" s="2"/>
      <c r="J549" s="2"/>
      <c r="K549" s="3"/>
    </row>
    <row r="550" spans="1:11" x14ac:dyDescent="0.2">
      <c r="A550" s="41"/>
      <c r="B550" s="2"/>
      <c r="C550" s="2"/>
      <c r="D550" s="2"/>
      <c r="E550" s="2"/>
      <c r="F550" s="2"/>
      <c r="G550" s="2"/>
      <c r="H550" s="2"/>
      <c r="J550" s="2"/>
      <c r="K550" s="3"/>
    </row>
    <row r="551" spans="1:11" x14ac:dyDescent="0.2">
      <c r="A551" s="41"/>
      <c r="B551" s="2"/>
      <c r="C551" s="2"/>
      <c r="D551" s="2"/>
      <c r="E551" s="2"/>
      <c r="F551" s="2"/>
      <c r="G551" s="2"/>
      <c r="H551" s="2"/>
      <c r="J551" s="2"/>
      <c r="K551" s="3"/>
    </row>
    <row r="552" spans="1:11" x14ac:dyDescent="0.2">
      <c r="A552" s="41"/>
      <c r="B552" s="2"/>
      <c r="C552" s="2"/>
      <c r="D552" s="2"/>
      <c r="E552" s="2"/>
      <c r="F552" s="2"/>
      <c r="G552" s="2"/>
      <c r="H552" s="2"/>
      <c r="J552" s="2"/>
      <c r="K552" s="3"/>
    </row>
    <row r="553" spans="1:11" x14ac:dyDescent="0.2">
      <c r="A553" s="41"/>
      <c r="B553" s="2"/>
      <c r="C553" s="2"/>
      <c r="D553" s="2"/>
      <c r="E553" s="2"/>
      <c r="F553" s="2"/>
      <c r="G553" s="2"/>
      <c r="H553" s="2"/>
      <c r="J553" s="2"/>
      <c r="K553" s="3"/>
    </row>
    <row r="554" spans="1:11" x14ac:dyDescent="0.2">
      <c r="A554" s="41"/>
      <c r="B554" s="2"/>
      <c r="C554" s="2"/>
      <c r="D554" s="2"/>
      <c r="E554" s="2"/>
      <c r="F554" s="2"/>
      <c r="G554" s="2"/>
      <c r="H554" s="2"/>
      <c r="J554" s="2"/>
      <c r="K554" s="3"/>
    </row>
    <row r="555" spans="1:11" x14ac:dyDescent="0.2">
      <c r="A555" s="41"/>
      <c r="B555" s="2"/>
      <c r="C555" s="2"/>
      <c r="D555" s="2"/>
      <c r="E555" s="2"/>
      <c r="F555" s="2"/>
      <c r="G555" s="2"/>
      <c r="H555" s="2"/>
      <c r="J555" s="2"/>
      <c r="K555" s="3"/>
    </row>
    <row r="556" spans="1:11" x14ac:dyDescent="0.2">
      <c r="A556" s="41"/>
      <c r="B556" s="2"/>
      <c r="C556" s="2"/>
      <c r="D556" s="2"/>
      <c r="E556" s="2"/>
      <c r="F556" s="2"/>
      <c r="G556" s="2"/>
      <c r="H556" s="2"/>
      <c r="J556" s="2"/>
      <c r="K556" s="3"/>
    </row>
    <row r="557" spans="1:11" x14ac:dyDescent="0.2">
      <c r="A557" s="41"/>
      <c r="B557" s="2"/>
      <c r="C557" s="2"/>
      <c r="D557" s="2"/>
      <c r="E557" s="2"/>
      <c r="F557" s="2"/>
      <c r="G557" s="2"/>
      <c r="H557" s="2"/>
      <c r="J557" s="2"/>
      <c r="K557" s="3"/>
    </row>
    <row r="558" spans="1:11" x14ac:dyDescent="0.2">
      <c r="A558" s="41"/>
      <c r="B558" s="2"/>
      <c r="C558" s="2"/>
      <c r="D558" s="2"/>
      <c r="E558" s="2"/>
      <c r="F558" s="2"/>
      <c r="G558" s="2"/>
      <c r="H558" s="2"/>
      <c r="J558" s="2"/>
      <c r="K558" s="3"/>
    </row>
    <row r="559" spans="1:11" x14ac:dyDescent="0.2">
      <c r="A559" s="41"/>
      <c r="B559" s="2"/>
      <c r="C559" s="2"/>
      <c r="D559" s="2"/>
      <c r="E559" s="2"/>
      <c r="F559" s="2"/>
      <c r="G559" s="2"/>
      <c r="H559" s="2"/>
      <c r="J559" s="2"/>
      <c r="K559" s="3"/>
    </row>
    <row r="560" spans="1:11" x14ac:dyDescent="0.2">
      <c r="A560" s="41"/>
      <c r="B560" s="2"/>
      <c r="C560" s="2"/>
      <c r="D560" s="2"/>
      <c r="E560" s="2"/>
      <c r="F560" s="2"/>
      <c r="G560" s="2"/>
      <c r="H560" s="2"/>
      <c r="J560" s="2"/>
      <c r="K560" s="3"/>
    </row>
    <row r="561" spans="1:11" x14ac:dyDescent="0.2">
      <c r="A561" s="41"/>
      <c r="B561" s="2"/>
      <c r="C561" s="2"/>
      <c r="D561" s="2"/>
      <c r="E561" s="2"/>
      <c r="F561" s="2"/>
      <c r="G561" s="2"/>
      <c r="H561" s="2"/>
      <c r="J561" s="2"/>
      <c r="K561" s="3"/>
    </row>
    <row r="562" spans="1:11" x14ac:dyDescent="0.2">
      <c r="A562" s="41"/>
      <c r="B562" s="2"/>
      <c r="C562" s="2"/>
      <c r="D562" s="2"/>
      <c r="E562" s="2"/>
      <c r="F562" s="2"/>
      <c r="G562" s="2"/>
      <c r="H562" s="2"/>
      <c r="J562" s="2"/>
      <c r="K562" s="3"/>
    </row>
    <row r="563" spans="1:11" x14ac:dyDescent="0.2">
      <c r="A563" s="41"/>
      <c r="B563" s="2"/>
      <c r="C563" s="2"/>
      <c r="D563" s="2"/>
      <c r="E563" s="2"/>
      <c r="F563" s="2"/>
      <c r="G563" s="2"/>
      <c r="H563" s="2"/>
      <c r="J563" s="2"/>
      <c r="K563" s="3"/>
    </row>
    <row r="564" spans="1:11" x14ac:dyDescent="0.2">
      <c r="A564" s="41"/>
      <c r="B564" s="2"/>
      <c r="C564" s="2"/>
      <c r="D564" s="2"/>
      <c r="E564" s="2"/>
      <c r="F564" s="2"/>
      <c r="G564" s="2"/>
      <c r="H564" s="2"/>
      <c r="J564" s="2"/>
      <c r="K564" s="3"/>
    </row>
    <row r="565" spans="1:11" x14ac:dyDescent="0.2">
      <c r="A565" s="41"/>
      <c r="B565" s="2"/>
      <c r="C565" s="2"/>
      <c r="D565" s="2"/>
      <c r="E565" s="2"/>
      <c r="F565" s="2"/>
      <c r="G565" s="2"/>
      <c r="H565" s="2"/>
      <c r="J565" s="2"/>
      <c r="K565" s="3"/>
    </row>
    <row r="566" spans="1:11" x14ac:dyDescent="0.2">
      <c r="A566" s="41"/>
      <c r="B566" s="2"/>
      <c r="C566" s="2"/>
      <c r="D566" s="2"/>
      <c r="E566" s="2"/>
      <c r="F566" s="2"/>
      <c r="G566" s="2"/>
      <c r="H566" s="2"/>
      <c r="J566" s="2"/>
      <c r="K566" s="3"/>
    </row>
    <row r="567" spans="1:11" x14ac:dyDescent="0.2">
      <c r="A567" s="41"/>
      <c r="B567" s="2"/>
      <c r="C567" s="2"/>
      <c r="D567" s="2"/>
      <c r="E567" s="2"/>
      <c r="F567" s="2"/>
      <c r="G567" s="2"/>
      <c r="H567" s="2"/>
      <c r="J567" s="2"/>
      <c r="K567" s="3"/>
    </row>
    <row r="568" spans="1:11" x14ac:dyDescent="0.2">
      <c r="A568" s="41"/>
      <c r="B568" s="2"/>
      <c r="C568" s="2"/>
      <c r="D568" s="2"/>
      <c r="E568" s="2"/>
      <c r="F568" s="2"/>
      <c r="G568" s="2"/>
      <c r="H568" s="2"/>
      <c r="J568" s="2"/>
      <c r="K568" s="3"/>
    </row>
    <row r="569" spans="1:11" x14ac:dyDescent="0.2">
      <c r="A569" s="41"/>
      <c r="B569" s="2"/>
      <c r="C569" s="2"/>
      <c r="D569" s="2"/>
      <c r="E569" s="2"/>
      <c r="F569" s="2"/>
      <c r="G569" s="2"/>
      <c r="H569" s="2"/>
      <c r="J569" s="2"/>
      <c r="K569" s="3"/>
    </row>
    <row r="570" spans="1:11" x14ac:dyDescent="0.2">
      <c r="A570" s="41"/>
      <c r="B570" s="2"/>
      <c r="C570" s="2"/>
      <c r="D570" s="2"/>
      <c r="E570" s="2"/>
      <c r="F570" s="2"/>
      <c r="G570" s="2"/>
      <c r="H570" s="2"/>
      <c r="J570" s="2"/>
      <c r="K570" s="3"/>
    </row>
    <row r="571" spans="1:11" x14ac:dyDescent="0.2">
      <c r="A571" s="41"/>
      <c r="B571" s="2"/>
      <c r="C571" s="2"/>
      <c r="D571" s="2"/>
      <c r="E571" s="2"/>
      <c r="F571" s="2"/>
      <c r="G571" s="2"/>
      <c r="H571" s="2"/>
      <c r="J571" s="2"/>
      <c r="K571" s="3"/>
    </row>
    <row r="572" spans="1:11" x14ac:dyDescent="0.2">
      <c r="A572" s="41"/>
      <c r="B572" s="2"/>
      <c r="C572" s="2"/>
      <c r="D572" s="2"/>
      <c r="E572" s="2"/>
      <c r="F572" s="2"/>
      <c r="G572" s="2"/>
      <c r="H572" s="2"/>
      <c r="J572" s="2"/>
      <c r="K572" s="3"/>
    </row>
    <row r="573" spans="1:11" x14ac:dyDescent="0.2">
      <c r="A573" s="41"/>
      <c r="B573" s="2"/>
      <c r="C573" s="2"/>
      <c r="D573" s="2"/>
      <c r="E573" s="2"/>
      <c r="F573" s="2"/>
      <c r="G573" s="2"/>
      <c r="H573" s="2"/>
      <c r="J573" s="2"/>
      <c r="K573" s="3"/>
    </row>
    <row r="574" spans="1:11" x14ac:dyDescent="0.2">
      <c r="A574" s="41"/>
      <c r="B574" s="2"/>
      <c r="C574" s="2"/>
      <c r="D574" s="2"/>
      <c r="E574" s="2"/>
      <c r="F574" s="2"/>
      <c r="G574" s="2"/>
      <c r="H574" s="2"/>
      <c r="J574" s="2"/>
      <c r="K574" s="3"/>
    </row>
    <row r="575" spans="1:11" x14ac:dyDescent="0.2">
      <c r="A575" s="41"/>
      <c r="B575" s="2"/>
      <c r="C575" s="2"/>
      <c r="D575" s="2"/>
      <c r="E575" s="2"/>
      <c r="F575" s="2"/>
      <c r="G575" s="2"/>
      <c r="H575" s="2"/>
      <c r="J575" s="2"/>
      <c r="K575" s="3"/>
    </row>
    <row r="576" spans="1:11" x14ac:dyDescent="0.2">
      <c r="A576" s="41"/>
      <c r="B576" s="2"/>
      <c r="C576" s="2"/>
      <c r="D576" s="2"/>
      <c r="E576" s="2"/>
      <c r="F576" s="2"/>
      <c r="G576" s="2"/>
      <c r="H576" s="2"/>
      <c r="J576" s="2"/>
      <c r="K576" s="3"/>
    </row>
    <row r="577" spans="1:11" x14ac:dyDescent="0.2">
      <c r="A577" s="41"/>
      <c r="B577" s="2"/>
      <c r="C577" s="2"/>
      <c r="D577" s="2"/>
      <c r="E577" s="2"/>
      <c r="F577" s="2"/>
      <c r="G577" s="2"/>
      <c r="H577" s="2"/>
      <c r="J577" s="2"/>
      <c r="K577" s="3"/>
    </row>
    <row r="578" spans="1:11" x14ac:dyDescent="0.2">
      <c r="A578" s="41"/>
      <c r="B578" s="2"/>
      <c r="C578" s="2"/>
      <c r="D578" s="2"/>
      <c r="E578" s="2"/>
      <c r="F578" s="2"/>
      <c r="G578" s="2"/>
      <c r="H578" s="2"/>
      <c r="J578" s="2"/>
      <c r="K578" s="3"/>
    </row>
    <row r="579" spans="1:11" x14ac:dyDescent="0.2">
      <c r="A579" s="41"/>
      <c r="B579" s="2"/>
      <c r="C579" s="2"/>
      <c r="D579" s="2"/>
      <c r="E579" s="2"/>
      <c r="F579" s="2"/>
      <c r="G579" s="2"/>
      <c r="H579" s="2"/>
      <c r="J579" s="2"/>
      <c r="K579" s="3"/>
    </row>
    <row r="580" spans="1:11" x14ac:dyDescent="0.2">
      <c r="A580" s="41"/>
      <c r="B580" s="2"/>
      <c r="C580" s="2"/>
      <c r="D580" s="2"/>
      <c r="E580" s="2"/>
      <c r="F580" s="2"/>
      <c r="G580" s="2"/>
      <c r="H580" s="2"/>
      <c r="J580" s="2"/>
      <c r="K580" s="3"/>
    </row>
    <row r="581" spans="1:11" x14ac:dyDescent="0.2">
      <c r="A581" s="41"/>
      <c r="B581" s="2"/>
      <c r="C581" s="2"/>
      <c r="D581" s="2"/>
      <c r="E581" s="2"/>
      <c r="F581" s="2"/>
      <c r="G581" s="2"/>
      <c r="H581" s="2"/>
      <c r="J581" s="2"/>
      <c r="K581" s="3"/>
    </row>
    <row r="582" spans="1:11" x14ac:dyDescent="0.2">
      <c r="A582" s="41"/>
      <c r="B582" s="2"/>
      <c r="C582" s="2"/>
      <c r="D582" s="2"/>
      <c r="E582" s="2"/>
      <c r="F582" s="2"/>
      <c r="G582" s="2"/>
      <c r="H582" s="2"/>
      <c r="J582" s="2"/>
      <c r="K582" s="3"/>
    </row>
    <row r="583" spans="1:11" x14ac:dyDescent="0.2">
      <c r="A583" s="41"/>
      <c r="B583" s="2"/>
      <c r="C583" s="2"/>
      <c r="D583" s="2"/>
      <c r="E583" s="2"/>
      <c r="F583" s="2"/>
      <c r="G583" s="2"/>
      <c r="H583" s="2"/>
      <c r="J583" s="2"/>
      <c r="K583" s="3"/>
    </row>
    <row r="584" spans="1:11" x14ac:dyDescent="0.2">
      <c r="A584" s="41"/>
      <c r="B584" s="2"/>
      <c r="C584" s="2"/>
      <c r="D584" s="2"/>
      <c r="E584" s="2"/>
      <c r="F584" s="2"/>
      <c r="G584" s="2"/>
      <c r="H584" s="2"/>
      <c r="J584" s="2"/>
      <c r="K584" s="3"/>
    </row>
    <row r="585" spans="1:11" x14ac:dyDescent="0.2">
      <c r="A585" s="41"/>
      <c r="B585" s="2"/>
      <c r="C585" s="2"/>
      <c r="D585" s="2"/>
      <c r="E585" s="2"/>
      <c r="F585" s="2"/>
      <c r="G585" s="2"/>
      <c r="H585" s="2"/>
      <c r="J585" s="2"/>
      <c r="K585" s="3"/>
    </row>
    <row r="586" spans="1:11" x14ac:dyDescent="0.2">
      <c r="A586" s="41"/>
      <c r="B586" s="2"/>
      <c r="C586" s="2"/>
      <c r="D586" s="2"/>
      <c r="E586" s="2"/>
      <c r="F586" s="2"/>
      <c r="G586" s="2"/>
      <c r="H586" s="2"/>
      <c r="J586" s="2"/>
      <c r="K586" s="3"/>
    </row>
    <row r="587" spans="1:11" x14ac:dyDescent="0.2">
      <c r="A587" s="41"/>
      <c r="B587" s="2"/>
      <c r="C587" s="2"/>
      <c r="D587" s="2"/>
      <c r="E587" s="2"/>
      <c r="F587" s="2"/>
      <c r="G587" s="2"/>
      <c r="H587" s="2"/>
      <c r="J587" s="2"/>
      <c r="K587" s="3"/>
    </row>
    <row r="588" spans="1:11" x14ac:dyDescent="0.2">
      <c r="A588" s="41"/>
      <c r="B588" s="2"/>
      <c r="C588" s="2"/>
      <c r="D588" s="2"/>
      <c r="E588" s="2"/>
      <c r="F588" s="2"/>
      <c r="G588" s="2"/>
      <c r="H588" s="2"/>
      <c r="J588" s="2"/>
      <c r="K588" s="3"/>
    </row>
    <row r="589" spans="1:11" x14ac:dyDescent="0.2">
      <c r="A589" s="41"/>
      <c r="B589" s="2"/>
      <c r="C589" s="2"/>
      <c r="D589" s="2"/>
      <c r="E589" s="2"/>
      <c r="F589" s="2"/>
      <c r="G589" s="2"/>
      <c r="H589" s="2"/>
      <c r="J589" s="2"/>
      <c r="K589" s="3"/>
    </row>
    <row r="590" spans="1:11" x14ac:dyDescent="0.2">
      <c r="A590" s="41"/>
      <c r="B590" s="2"/>
      <c r="C590" s="2"/>
      <c r="D590" s="2"/>
      <c r="E590" s="2"/>
      <c r="F590" s="2"/>
      <c r="G590" s="2"/>
      <c r="H590" s="2"/>
      <c r="J590" s="2"/>
      <c r="K590" s="3"/>
    </row>
    <row r="591" spans="1:11" x14ac:dyDescent="0.2">
      <c r="A591" s="41"/>
      <c r="B591" s="2"/>
      <c r="C591" s="2"/>
      <c r="D591" s="2"/>
      <c r="E591" s="2"/>
      <c r="F591" s="2"/>
      <c r="G591" s="2"/>
      <c r="H591" s="2"/>
      <c r="J591" s="2"/>
      <c r="K591" s="3"/>
    </row>
    <row r="592" spans="1:11" x14ac:dyDescent="0.2">
      <c r="A592" s="41"/>
      <c r="B592" s="2"/>
      <c r="C592" s="2"/>
      <c r="D592" s="2"/>
      <c r="E592" s="2"/>
      <c r="F592" s="2"/>
      <c r="G592" s="2"/>
      <c r="H592" s="2"/>
      <c r="J592" s="2"/>
      <c r="K592" s="3"/>
    </row>
    <row r="593" spans="1:11" x14ac:dyDescent="0.2">
      <c r="A593" s="41"/>
      <c r="B593" s="2"/>
      <c r="C593" s="2"/>
      <c r="D593" s="2"/>
      <c r="E593" s="2"/>
      <c r="F593" s="2"/>
      <c r="G593" s="2"/>
      <c r="H593" s="2"/>
      <c r="J593" s="2"/>
      <c r="K593" s="3"/>
    </row>
    <row r="594" spans="1:11" x14ac:dyDescent="0.2">
      <c r="A594" s="41"/>
      <c r="B594" s="2"/>
      <c r="C594" s="2"/>
      <c r="D594" s="2"/>
      <c r="E594" s="2"/>
      <c r="F594" s="2"/>
      <c r="G594" s="2"/>
      <c r="H594" s="2"/>
      <c r="J594" s="2"/>
      <c r="K594" s="3"/>
    </row>
    <row r="595" spans="1:11" x14ac:dyDescent="0.2">
      <c r="A595" s="41"/>
      <c r="B595" s="2"/>
      <c r="C595" s="2"/>
      <c r="D595" s="2"/>
      <c r="E595" s="2"/>
      <c r="F595" s="2"/>
      <c r="G595" s="2"/>
      <c r="H595" s="2"/>
      <c r="J595" s="2"/>
      <c r="K595" s="3"/>
    </row>
    <row r="596" spans="1:11" x14ac:dyDescent="0.2">
      <c r="A596" s="41"/>
      <c r="B596" s="2"/>
      <c r="C596" s="2"/>
      <c r="D596" s="2"/>
      <c r="E596" s="2"/>
      <c r="F596" s="2"/>
      <c r="G596" s="2"/>
      <c r="H596" s="2"/>
      <c r="J596" s="2"/>
      <c r="K596" s="3"/>
    </row>
    <row r="597" spans="1:11" x14ac:dyDescent="0.2">
      <c r="A597" s="41"/>
      <c r="B597" s="2"/>
      <c r="C597" s="2"/>
      <c r="D597" s="2"/>
      <c r="E597" s="2"/>
      <c r="F597" s="2"/>
      <c r="G597" s="2"/>
      <c r="H597" s="2"/>
      <c r="J597" s="2"/>
      <c r="K597" s="3"/>
    </row>
    <row r="598" spans="1:11" x14ac:dyDescent="0.2">
      <c r="A598" s="41"/>
      <c r="B598" s="2"/>
      <c r="C598" s="2"/>
      <c r="D598" s="2"/>
      <c r="E598" s="2"/>
      <c r="F598" s="2"/>
      <c r="G598" s="2"/>
      <c r="H598" s="2"/>
      <c r="J598" s="2"/>
      <c r="K598" s="3"/>
    </row>
    <row r="599" spans="1:11" x14ac:dyDescent="0.2">
      <c r="A599" s="41"/>
      <c r="B599" s="2"/>
      <c r="C599" s="2"/>
      <c r="D599" s="2"/>
      <c r="E599" s="2"/>
      <c r="F599" s="2"/>
      <c r="G599" s="2"/>
      <c r="H599" s="2"/>
      <c r="J599" s="2"/>
      <c r="K599" s="3"/>
    </row>
    <row r="600" spans="1:11" x14ac:dyDescent="0.2">
      <c r="A600" s="41"/>
      <c r="B600" s="2"/>
      <c r="C600" s="2"/>
      <c r="D600" s="2"/>
      <c r="E600" s="2"/>
      <c r="F600" s="2"/>
      <c r="G600" s="2"/>
      <c r="H600" s="2"/>
      <c r="J600" s="2"/>
      <c r="K600" s="3"/>
    </row>
    <row r="601" spans="1:11" x14ac:dyDescent="0.2">
      <c r="A601" s="41"/>
      <c r="B601" s="2"/>
      <c r="C601" s="2"/>
      <c r="D601" s="2"/>
      <c r="E601" s="2"/>
      <c r="F601" s="2"/>
      <c r="G601" s="2"/>
      <c r="H601" s="2"/>
      <c r="J601" s="2"/>
      <c r="K601" s="3"/>
    </row>
    <row r="602" spans="1:11" x14ac:dyDescent="0.2">
      <c r="A602" s="41"/>
      <c r="B602" s="2"/>
      <c r="C602" s="2"/>
      <c r="D602" s="2"/>
      <c r="E602" s="2"/>
      <c r="F602" s="2"/>
      <c r="G602" s="2"/>
      <c r="H602" s="2"/>
      <c r="J602" s="2"/>
      <c r="K602" s="3"/>
    </row>
    <row r="603" spans="1:11" x14ac:dyDescent="0.2">
      <c r="A603" s="41"/>
      <c r="B603" s="2"/>
      <c r="C603" s="2"/>
      <c r="D603" s="2"/>
      <c r="E603" s="2"/>
      <c r="F603" s="2"/>
      <c r="G603" s="2"/>
      <c r="H603" s="2"/>
      <c r="J603" s="2"/>
      <c r="K603" s="3"/>
    </row>
    <row r="604" spans="1:11" x14ac:dyDescent="0.2">
      <c r="A604" s="41"/>
      <c r="B604" s="2"/>
      <c r="C604" s="2"/>
      <c r="D604" s="2"/>
      <c r="E604" s="2"/>
      <c r="F604" s="2"/>
      <c r="G604" s="2"/>
      <c r="H604" s="2"/>
      <c r="J604" s="2"/>
      <c r="K604" s="3"/>
    </row>
    <row r="605" spans="1:11" x14ac:dyDescent="0.2">
      <c r="A605" s="41"/>
      <c r="B605" s="2"/>
      <c r="C605" s="2"/>
      <c r="D605" s="2"/>
      <c r="E605" s="2"/>
      <c r="F605" s="2"/>
      <c r="G605" s="2"/>
      <c r="H605" s="2"/>
      <c r="J605" s="2"/>
      <c r="K605" s="3"/>
    </row>
    <row r="606" spans="1:11" x14ac:dyDescent="0.2">
      <c r="A606" s="41"/>
      <c r="B606" s="2"/>
      <c r="C606" s="2"/>
      <c r="D606" s="2"/>
      <c r="E606" s="2"/>
      <c r="F606" s="2"/>
      <c r="G606" s="2"/>
      <c r="H606" s="2"/>
      <c r="J606" s="2"/>
      <c r="K606" s="3"/>
    </row>
    <row r="607" spans="1:11" x14ac:dyDescent="0.2">
      <c r="A607" s="41"/>
      <c r="B607" s="2"/>
      <c r="C607" s="2"/>
      <c r="D607" s="2"/>
      <c r="E607" s="2"/>
      <c r="F607" s="2"/>
      <c r="G607" s="2"/>
      <c r="H607" s="2"/>
      <c r="J607" s="2"/>
      <c r="K607" s="3"/>
    </row>
    <row r="608" spans="1:11" x14ac:dyDescent="0.2">
      <c r="A608" s="41"/>
      <c r="B608" s="2"/>
      <c r="C608" s="2"/>
      <c r="D608" s="2"/>
      <c r="E608" s="2"/>
      <c r="F608" s="2"/>
      <c r="G608" s="2"/>
      <c r="H608" s="2"/>
      <c r="J608" s="2"/>
      <c r="K608" s="3"/>
    </row>
    <row r="609" spans="1:11" x14ac:dyDescent="0.2">
      <c r="A609" s="41"/>
      <c r="B609" s="2"/>
      <c r="C609" s="2"/>
      <c r="D609" s="2"/>
      <c r="E609" s="2"/>
      <c r="F609" s="2"/>
      <c r="G609" s="2"/>
      <c r="H609" s="2"/>
      <c r="J609" s="2"/>
      <c r="K609" s="3"/>
    </row>
    <row r="610" spans="1:11" x14ac:dyDescent="0.2">
      <c r="A610" s="41"/>
      <c r="B610" s="2"/>
      <c r="C610" s="2"/>
      <c r="D610" s="2"/>
      <c r="E610" s="2"/>
      <c r="F610" s="2"/>
      <c r="G610" s="2"/>
      <c r="H610" s="2"/>
      <c r="J610" s="2"/>
      <c r="K610" s="3"/>
    </row>
    <row r="611" spans="1:11" x14ac:dyDescent="0.2">
      <c r="A611" s="41"/>
      <c r="B611" s="2"/>
      <c r="C611" s="2"/>
      <c r="D611" s="2"/>
      <c r="E611" s="2"/>
      <c r="F611" s="2"/>
      <c r="G611" s="2"/>
      <c r="H611" s="2"/>
      <c r="J611" s="2"/>
      <c r="K611" s="3"/>
    </row>
    <row r="612" spans="1:11" x14ac:dyDescent="0.2">
      <c r="A612" s="41"/>
      <c r="B612" s="2"/>
      <c r="C612" s="2"/>
      <c r="D612" s="2"/>
      <c r="E612" s="2"/>
      <c r="F612" s="2"/>
      <c r="G612" s="2"/>
      <c r="H612" s="2"/>
      <c r="J612" s="2"/>
      <c r="K612" s="3"/>
    </row>
    <row r="613" spans="1:11" x14ac:dyDescent="0.2">
      <c r="A613" s="41"/>
      <c r="B613" s="2"/>
      <c r="C613" s="2"/>
      <c r="D613" s="2"/>
      <c r="E613" s="2"/>
      <c r="F613" s="2"/>
      <c r="G613" s="2"/>
      <c r="H613" s="2"/>
      <c r="J613" s="2"/>
      <c r="K613" s="3"/>
    </row>
    <row r="614" spans="1:11" x14ac:dyDescent="0.2">
      <c r="A614" s="41"/>
      <c r="B614" s="2"/>
      <c r="C614" s="2"/>
      <c r="D614" s="2"/>
      <c r="E614" s="2"/>
      <c r="F614" s="2"/>
      <c r="G614" s="2"/>
      <c r="H614" s="2"/>
      <c r="J614" s="2"/>
      <c r="K614" s="3"/>
    </row>
    <row r="615" spans="1:11" x14ac:dyDescent="0.2">
      <c r="A615" s="41"/>
      <c r="B615" s="2"/>
      <c r="C615" s="2"/>
      <c r="D615" s="2"/>
      <c r="E615" s="2"/>
      <c r="F615" s="2"/>
      <c r="G615" s="2"/>
      <c r="H615" s="2"/>
      <c r="J615" s="2"/>
      <c r="K615" s="3"/>
    </row>
    <row r="616" spans="1:11" x14ac:dyDescent="0.2">
      <c r="A616" s="41"/>
      <c r="B616" s="2"/>
      <c r="C616" s="2"/>
      <c r="D616" s="2"/>
      <c r="E616" s="2"/>
      <c r="F616" s="2"/>
      <c r="G616" s="2"/>
      <c r="H616" s="2"/>
      <c r="J616" s="2"/>
      <c r="K616" s="3"/>
    </row>
    <row r="617" spans="1:11" x14ac:dyDescent="0.2">
      <c r="A617" s="41"/>
      <c r="B617" s="2"/>
      <c r="C617" s="2"/>
      <c r="D617" s="2"/>
      <c r="E617" s="2"/>
      <c r="F617" s="2"/>
      <c r="G617" s="2"/>
      <c r="H617" s="2"/>
      <c r="J617" s="2"/>
      <c r="K617" s="3"/>
    </row>
    <row r="618" spans="1:11" x14ac:dyDescent="0.2">
      <c r="A618" s="41"/>
      <c r="B618" s="2"/>
      <c r="C618" s="2"/>
      <c r="D618" s="2"/>
      <c r="E618" s="2"/>
      <c r="F618" s="2"/>
      <c r="G618" s="2"/>
      <c r="H618" s="2"/>
      <c r="J618" s="2"/>
      <c r="K618" s="3"/>
    </row>
    <row r="619" spans="1:11" x14ac:dyDescent="0.2">
      <c r="A619" s="41"/>
      <c r="B619" s="2"/>
      <c r="C619" s="2"/>
      <c r="D619" s="2"/>
      <c r="E619" s="2"/>
      <c r="F619" s="2"/>
      <c r="G619" s="2"/>
      <c r="H619" s="2"/>
      <c r="J619" s="2"/>
      <c r="K619" s="3"/>
    </row>
    <row r="620" spans="1:11" x14ac:dyDescent="0.2">
      <c r="A620" s="41"/>
      <c r="B620" s="2"/>
      <c r="C620" s="2"/>
      <c r="D620" s="2"/>
      <c r="E620" s="2"/>
      <c r="F620" s="2"/>
      <c r="G620" s="2"/>
      <c r="H620" s="2"/>
      <c r="J620" s="2"/>
      <c r="K620" s="3"/>
    </row>
    <row r="621" spans="1:11" x14ac:dyDescent="0.2">
      <c r="A621" s="41"/>
      <c r="B621" s="2"/>
      <c r="C621" s="2"/>
      <c r="D621" s="2"/>
      <c r="E621" s="2"/>
      <c r="F621" s="2"/>
      <c r="G621" s="2"/>
      <c r="H621" s="2"/>
      <c r="J621" s="2"/>
      <c r="K621" s="3"/>
    </row>
    <row r="622" spans="1:11" x14ac:dyDescent="0.2">
      <c r="A622" s="41"/>
      <c r="B622" s="2"/>
      <c r="C622" s="2"/>
      <c r="D622" s="2"/>
      <c r="E622" s="2"/>
      <c r="F622" s="2"/>
      <c r="G622" s="2"/>
      <c r="H622" s="2"/>
      <c r="J622" s="2"/>
      <c r="K622" s="3"/>
    </row>
    <row r="623" spans="1:11" x14ac:dyDescent="0.2">
      <c r="A623" s="41"/>
      <c r="B623" s="2"/>
      <c r="C623" s="2"/>
      <c r="D623" s="2"/>
      <c r="E623" s="2"/>
      <c r="F623" s="2"/>
      <c r="G623" s="2"/>
      <c r="H623" s="2"/>
      <c r="J623" s="2"/>
      <c r="K623" s="3"/>
    </row>
    <row r="624" spans="1:11" x14ac:dyDescent="0.2">
      <c r="A624" s="41"/>
      <c r="B624" s="2"/>
      <c r="C624" s="2"/>
      <c r="D624" s="2"/>
      <c r="E624" s="2"/>
      <c r="F624" s="2"/>
      <c r="G624" s="2"/>
      <c r="H624" s="2"/>
      <c r="J624" s="2"/>
      <c r="K624" s="3"/>
    </row>
    <row r="625" spans="1:11" x14ac:dyDescent="0.2">
      <c r="A625" s="41"/>
      <c r="B625" s="2"/>
      <c r="C625" s="2"/>
      <c r="D625" s="2"/>
      <c r="E625" s="2"/>
      <c r="F625" s="2"/>
      <c r="G625" s="2"/>
      <c r="H625" s="2"/>
      <c r="J625" s="2"/>
      <c r="K625" s="3"/>
    </row>
    <row r="626" spans="1:11" x14ac:dyDescent="0.2">
      <c r="A626" s="41"/>
      <c r="B626" s="2"/>
      <c r="C626" s="2"/>
      <c r="D626" s="2"/>
      <c r="E626" s="2"/>
      <c r="F626" s="2"/>
      <c r="G626" s="2"/>
      <c r="H626" s="2"/>
      <c r="J626" s="2"/>
      <c r="K626" s="3"/>
    </row>
    <row r="627" spans="1:11" x14ac:dyDescent="0.2">
      <c r="A627" s="41"/>
      <c r="B627" s="2"/>
      <c r="C627" s="2"/>
      <c r="D627" s="2"/>
      <c r="E627" s="2"/>
      <c r="F627" s="2"/>
      <c r="G627" s="2"/>
      <c r="H627" s="2"/>
      <c r="J627" s="2"/>
      <c r="K627" s="3"/>
    </row>
    <row r="628" spans="1:11" x14ac:dyDescent="0.2">
      <c r="A628" s="41"/>
      <c r="B628" s="2"/>
      <c r="C628" s="2"/>
      <c r="D628" s="2"/>
      <c r="E628" s="2"/>
      <c r="F628" s="2"/>
      <c r="G628" s="2"/>
      <c r="H628" s="2"/>
      <c r="J628" s="2"/>
      <c r="K628" s="3"/>
    </row>
    <row r="629" spans="1:11" x14ac:dyDescent="0.2">
      <c r="A629" s="41"/>
      <c r="B629" s="2"/>
      <c r="C629" s="2"/>
      <c r="D629" s="2"/>
      <c r="E629" s="2"/>
      <c r="F629" s="2"/>
      <c r="G629" s="2"/>
      <c r="H629" s="2"/>
      <c r="J629" s="2"/>
      <c r="K629" s="3"/>
    </row>
    <row r="630" spans="1:11" x14ac:dyDescent="0.2">
      <c r="A630" s="41"/>
      <c r="B630" s="2"/>
      <c r="C630" s="2"/>
      <c r="D630" s="2"/>
      <c r="E630" s="2"/>
      <c r="F630" s="2"/>
      <c r="G630" s="2"/>
      <c r="H630" s="2"/>
      <c r="J630" s="2"/>
      <c r="K630" s="3"/>
    </row>
    <row r="631" spans="1:11" x14ac:dyDescent="0.2">
      <c r="A631" s="41"/>
      <c r="B631" s="2"/>
      <c r="C631" s="2"/>
      <c r="D631" s="2"/>
      <c r="E631" s="2"/>
      <c r="F631" s="2"/>
      <c r="G631" s="2"/>
      <c r="H631" s="2"/>
      <c r="J631" s="2"/>
      <c r="K631" s="3"/>
    </row>
    <row r="632" spans="1:11" x14ac:dyDescent="0.2">
      <c r="A632" s="41"/>
      <c r="B632" s="2"/>
      <c r="C632" s="2"/>
      <c r="D632" s="2"/>
      <c r="E632" s="2"/>
      <c r="F632" s="2"/>
      <c r="G632" s="2"/>
      <c r="H632" s="2"/>
      <c r="J632" s="2"/>
      <c r="K632" s="3"/>
    </row>
    <row r="633" spans="1:11" x14ac:dyDescent="0.2">
      <c r="A633" s="41"/>
      <c r="B633" s="2"/>
      <c r="C633" s="2"/>
      <c r="D633" s="2"/>
      <c r="E633" s="2"/>
      <c r="F633" s="2"/>
      <c r="G633" s="2"/>
      <c r="H633" s="2"/>
      <c r="J633" s="2"/>
      <c r="K633" s="3"/>
    </row>
    <row r="634" spans="1:11" x14ac:dyDescent="0.2">
      <c r="A634" s="41"/>
      <c r="B634" s="2"/>
      <c r="C634" s="2"/>
      <c r="D634" s="2"/>
      <c r="E634" s="2"/>
      <c r="F634" s="2"/>
      <c r="G634" s="2"/>
      <c r="H634" s="2"/>
      <c r="J634" s="2"/>
      <c r="K634" s="3"/>
    </row>
    <row r="635" spans="1:11" x14ac:dyDescent="0.2">
      <c r="A635" s="41"/>
      <c r="B635" s="2"/>
      <c r="C635" s="2"/>
      <c r="D635" s="2"/>
      <c r="E635" s="2"/>
      <c r="F635" s="2"/>
      <c r="G635" s="2"/>
      <c r="H635" s="2"/>
      <c r="J635" s="2"/>
      <c r="K635" s="3"/>
    </row>
    <row r="636" spans="1:11" x14ac:dyDescent="0.2">
      <c r="A636" s="41"/>
      <c r="B636" s="2"/>
      <c r="C636" s="2"/>
      <c r="D636" s="2"/>
      <c r="E636" s="2"/>
      <c r="F636" s="2"/>
      <c r="G636" s="2"/>
      <c r="H636" s="2"/>
      <c r="J636" s="2"/>
      <c r="K636" s="3"/>
    </row>
    <row r="637" spans="1:11" x14ac:dyDescent="0.2">
      <c r="A637" s="41"/>
      <c r="B637" s="2"/>
      <c r="C637" s="2"/>
      <c r="D637" s="2"/>
      <c r="E637" s="2"/>
      <c r="F637" s="2"/>
      <c r="G637" s="2"/>
      <c r="H637" s="2"/>
      <c r="J637" s="2"/>
      <c r="K637" s="3"/>
    </row>
    <row r="638" spans="1:11" x14ac:dyDescent="0.2">
      <c r="A638" s="41"/>
      <c r="B638" s="2"/>
      <c r="C638" s="2"/>
      <c r="D638" s="2"/>
      <c r="E638" s="2"/>
      <c r="F638" s="2"/>
      <c r="G638" s="2"/>
      <c r="H638" s="2"/>
      <c r="J638" s="2"/>
      <c r="K638" s="3"/>
    </row>
    <row r="639" spans="1:11" x14ac:dyDescent="0.2">
      <c r="A639" s="41"/>
      <c r="B639" s="2"/>
      <c r="C639" s="2"/>
      <c r="D639" s="2"/>
      <c r="E639" s="2"/>
      <c r="F639" s="2"/>
      <c r="G639" s="2"/>
      <c r="H639" s="2"/>
      <c r="J639" s="2"/>
      <c r="K639" s="3"/>
    </row>
    <row r="640" spans="1:11" x14ac:dyDescent="0.2">
      <c r="A640" s="41"/>
      <c r="B640" s="2"/>
      <c r="C640" s="2"/>
      <c r="D640" s="2"/>
      <c r="E640" s="2"/>
      <c r="F640" s="2"/>
      <c r="G640" s="2"/>
      <c r="H640" s="2"/>
      <c r="J640" s="2"/>
      <c r="K640" s="3"/>
    </row>
    <row r="641" spans="1:11" x14ac:dyDescent="0.2">
      <c r="A641" s="41"/>
      <c r="B641" s="2"/>
      <c r="C641" s="2"/>
      <c r="D641" s="2"/>
      <c r="E641" s="2"/>
      <c r="F641" s="2"/>
      <c r="G641" s="2"/>
      <c r="H641" s="2"/>
      <c r="J641" s="2"/>
      <c r="K641" s="3"/>
    </row>
    <row r="642" spans="1:11" x14ac:dyDescent="0.2">
      <c r="A642" s="41"/>
      <c r="B642" s="2"/>
      <c r="C642" s="2"/>
      <c r="D642" s="2"/>
      <c r="E642" s="2"/>
      <c r="F642" s="2"/>
      <c r="G642" s="2"/>
      <c r="H642" s="2"/>
      <c r="J642" s="2"/>
      <c r="K642" s="3"/>
    </row>
    <row r="643" spans="1:11" x14ac:dyDescent="0.2">
      <c r="A643" s="41"/>
      <c r="B643" s="2"/>
      <c r="C643" s="2"/>
      <c r="D643" s="2"/>
      <c r="E643" s="2"/>
      <c r="F643" s="2"/>
      <c r="G643" s="2"/>
      <c r="H643" s="2"/>
      <c r="J643" s="2"/>
      <c r="K643" s="3"/>
    </row>
    <row r="644" spans="1:11" x14ac:dyDescent="0.2">
      <c r="A644" s="41"/>
      <c r="B644" s="2"/>
      <c r="C644" s="2"/>
      <c r="D644" s="2"/>
      <c r="E644" s="2"/>
      <c r="F644" s="2"/>
      <c r="G644" s="2"/>
      <c r="H644" s="2"/>
      <c r="J644" s="2"/>
      <c r="K644" s="3"/>
    </row>
    <row r="645" spans="1:11" x14ac:dyDescent="0.2">
      <c r="A645" s="41"/>
      <c r="B645" s="2"/>
      <c r="C645" s="2"/>
      <c r="D645" s="2"/>
      <c r="E645" s="2"/>
      <c r="F645" s="2"/>
      <c r="G645" s="2"/>
      <c r="H645" s="2"/>
      <c r="J645" s="2"/>
      <c r="K645" s="3"/>
    </row>
    <row r="646" spans="1:11" x14ac:dyDescent="0.2">
      <c r="A646" s="41"/>
      <c r="B646" s="2"/>
      <c r="C646" s="2"/>
      <c r="D646" s="2"/>
      <c r="E646" s="2"/>
      <c r="F646" s="2"/>
      <c r="G646" s="2"/>
      <c r="H646" s="2"/>
      <c r="J646" s="2"/>
      <c r="K646" s="3"/>
    </row>
    <row r="647" spans="1:11" x14ac:dyDescent="0.2">
      <c r="A647" s="41"/>
      <c r="B647" s="2"/>
      <c r="C647" s="2"/>
      <c r="D647" s="2"/>
      <c r="E647" s="2"/>
      <c r="F647" s="2"/>
      <c r="G647" s="2"/>
      <c r="H647" s="2"/>
      <c r="J647" s="2"/>
      <c r="K647" s="3"/>
    </row>
    <row r="648" spans="1:11" x14ac:dyDescent="0.2">
      <c r="A648" s="41"/>
      <c r="B648" s="2"/>
      <c r="C648" s="2"/>
      <c r="D648" s="2"/>
      <c r="E648" s="2"/>
      <c r="F648" s="2"/>
      <c r="G648" s="2"/>
      <c r="H648" s="2"/>
      <c r="J648" s="2"/>
      <c r="K648" s="3"/>
    </row>
    <row r="649" spans="1:11" x14ac:dyDescent="0.2">
      <c r="A649" s="41"/>
      <c r="B649" s="2"/>
      <c r="C649" s="2"/>
      <c r="D649" s="2"/>
      <c r="E649" s="2"/>
      <c r="F649" s="2"/>
      <c r="G649" s="2"/>
      <c r="H649" s="2"/>
      <c r="J649" s="2"/>
      <c r="K649" s="3"/>
    </row>
    <row r="650" spans="1:11" x14ac:dyDescent="0.2">
      <c r="A650" s="41"/>
      <c r="B650" s="2"/>
      <c r="C650" s="2"/>
      <c r="D650" s="2"/>
      <c r="E650" s="2"/>
      <c r="F650" s="2"/>
      <c r="G650" s="2"/>
      <c r="H650" s="2"/>
      <c r="J650" s="2"/>
      <c r="K650" s="3"/>
    </row>
    <row r="651" spans="1:11" x14ac:dyDescent="0.2">
      <c r="A651" s="41"/>
      <c r="B651" s="2"/>
      <c r="C651" s="2"/>
      <c r="D651" s="2"/>
      <c r="E651" s="2"/>
      <c r="F651" s="2"/>
      <c r="G651" s="2"/>
      <c r="H651" s="2"/>
      <c r="J651" s="2"/>
      <c r="K651" s="3"/>
    </row>
    <row r="652" spans="1:11" x14ac:dyDescent="0.2">
      <c r="A652" s="41"/>
      <c r="B652" s="2"/>
      <c r="C652" s="2"/>
      <c r="D652" s="2"/>
      <c r="E652" s="2"/>
      <c r="F652" s="2"/>
      <c r="G652" s="2"/>
      <c r="H652" s="2"/>
      <c r="J652" s="2"/>
      <c r="K652" s="3"/>
    </row>
    <row r="653" spans="1:11" x14ac:dyDescent="0.2">
      <c r="A653" s="41"/>
      <c r="B653" s="2"/>
      <c r="C653" s="2"/>
      <c r="D653" s="2"/>
      <c r="E653" s="2"/>
      <c r="F653" s="2"/>
      <c r="G653" s="2"/>
      <c r="H653" s="2"/>
      <c r="J653" s="2"/>
      <c r="K653" s="3"/>
    </row>
    <row r="654" spans="1:11" x14ac:dyDescent="0.2">
      <c r="A654" s="41"/>
      <c r="B654" s="2"/>
      <c r="C654" s="2"/>
      <c r="D654" s="2"/>
      <c r="E654" s="2"/>
      <c r="F654" s="2"/>
      <c r="G654" s="2"/>
      <c r="H654" s="2"/>
      <c r="J654" s="2"/>
      <c r="K654" s="3"/>
    </row>
    <row r="655" spans="1:11" x14ac:dyDescent="0.2">
      <c r="A655" s="41"/>
      <c r="B655" s="2"/>
      <c r="C655" s="2"/>
      <c r="D655" s="2"/>
      <c r="E655" s="2"/>
      <c r="F655" s="2"/>
      <c r="G655" s="2"/>
      <c r="H655" s="2"/>
      <c r="J655" s="2"/>
      <c r="K655" s="3"/>
    </row>
    <row r="656" spans="1:11" x14ac:dyDescent="0.2">
      <c r="A656" s="41"/>
      <c r="B656" s="2"/>
      <c r="C656" s="2"/>
      <c r="D656" s="2"/>
      <c r="E656" s="2"/>
      <c r="F656" s="2"/>
      <c r="G656" s="2"/>
      <c r="H656" s="2"/>
      <c r="J656" s="2"/>
      <c r="K656" s="3"/>
    </row>
    <row r="657" spans="1:11" x14ac:dyDescent="0.2">
      <c r="A657" s="41"/>
      <c r="B657" s="2"/>
      <c r="C657" s="2"/>
      <c r="D657" s="2"/>
      <c r="E657" s="2"/>
      <c r="F657" s="2"/>
      <c r="G657" s="2"/>
      <c r="H657" s="2"/>
      <c r="J657" s="2"/>
      <c r="K657" s="3"/>
    </row>
    <row r="658" spans="1:11" x14ac:dyDescent="0.2">
      <c r="A658" s="41"/>
      <c r="B658" s="2"/>
      <c r="C658" s="2"/>
      <c r="D658" s="2"/>
      <c r="E658" s="2"/>
      <c r="F658" s="2"/>
      <c r="G658" s="2"/>
      <c r="H658" s="2"/>
      <c r="J658" s="2"/>
      <c r="K658" s="3"/>
    </row>
    <row r="659" spans="1:11" x14ac:dyDescent="0.2">
      <c r="A659" s="41"/>
      <c r="B659" s="2"/>
      <c r="C659" s="2"/>
      <c r="D659" s="2"/>
      <c r="E659" s="2"/>
      <c r="F659" s="2"/>
      <c r="G659" s="2"/>
      <c r="H659" s="2"/>
      <c r="J659" s="2"/>
      <c r="K659" s="3"/>
    </row>
    <row r="660" spans="1:11" x14ac:dyDescent="0.2">
      <c r="A660" s="41"/>
      <c r="B660" s="2"/>
      <c r="C660" s="2"/>
      <c r="D660" s="2"/>
      <c r="E660" s="2"/>
      <c r="F660" s="2"/>
      <c r="G660" s="2"/>
      <c r="H660" s="2"/>
      <c r="J660" s="2"/>
      <c r="K660" s="3"/>
    </row>
    <row r="661" spans="1:11" x14ac:dyDescent="0.2">
      <c r="A661" s="41"/>
      <c r="B661" s="2"/>
      <c r="C661" s="2"/>
      <c r="D661" s="2"/>
      <c r="E661" s="2"/>
      <c r="F661" s="2"/>
      <c r="G661" s="2"/>
      <c r="H661" s="2"/>
      <c r="J661" s="2"/>
      <c r="K661" s="3"/>
    </row>
    <row r="662" spans="1:11" x14ac:dyDescent="0.2">
      <c r="A662" s="41"/>
      <c r="B662" s="2"/>
      <c r="C662" s="2"/>
      <c r="D662" s="2"/>
      <c r="E662" s="2"/>
      <c r="F662" s="2"/>
      <c r="G662" s="2"/>
      <c r="H662" s="2"/>
      <c r="J662" s="2"/>
      <c r="K662" s="3"/>
    </row>
    <row r="663" spans="1:11" x14ac:dyDescent="0.2">
      <c r="A663" s="41"/>
      <c r="B663" s="2"/>
      <c r="C663" s="2"/>
      <c r="D663" s="2"/>
      <c r="E663" s="2"/>
      <c r="F663" s="2"/>
      <c r="G663" s="2"/>
      <c r="H663" s="2"/>
      <c r="J663" s="2"/>
      <c r="K663" s="3"/>
    </row>
    <row r="664" spans="1:11" x14ac:dyDescent="0.2">
      <c r="A664" s="41"/>
      <c r="B664" s="2"/>
      <c r="C664" s="2"/>
      <c r="D664" s="2"/>
      <c r="E664" s="2"/>
      <c r="F664" s="2"/>
      <c r="G664" s="2"/>
      <c r="H664" s="2"/>
      <c r="J664" s="2"/>
      <c r="K664" s="3"/>
    </row>
    <row r="665" spans="1:11" x14ac:dyDescent="0.2">
      <c r="A665" s="41"/>
      <c r="B665" s="2"/>
      <c r="C665" s="2"/>
      <c r="D665" s="2"/>
      <c r="E665" s="2"/>
      <c r="F665" s="2"/>
      <c r="G665" s="2"/>
      <c r="H665" s="2"/>
      <c r="J665" s="2"/>
      <c r="K665" s="3"/>
    </row>
    <row r="666" spans="1:11" x14ac:dyDescent="0.2">
      <c r="A666" s="41"/>
      <c r="B666" s="2"/>
      <c r="C666" s="2"/>
      <c r="D666" s="2"/>
      <c r="E666" s="2"/>
      <c r="F666" s="2"/>
      <c r="G666" s="2"/>
      <c r="H666" s="2"/>
      <c r="J666" s="2"/>
      <c r="K666" s="3"/>
    </row>
    <row r="667" spans="1:11" x14ac:dyDescent="0.2">
      <c r="A667" s="41"/>
      <c r="B667" s="2"/>
      <c r="C667" s="2"/>
      <c r="D667" s="2"/>
      <c r="E667" s="2"/>
      <c r="F667" s="2"/>
      <c r="G667" s="2"/>
      <c r="H667" s="2"/>
      <c r="J667" s="2"/>
      <c r="K667" s="3"/>
    </row>
    <row r="668" spans="1:11" x14ac:dyDescent="0.2">
      <c r="A668" s="41"/>
      <c r="B668" s="2"/>
      <c r="C668" s="2"/>
      <c r="D668" s="2"/>
      <c r="E668" s="2"/>
      <c r="F668" s="2"/>
      <c r="G668" s="2"/>
      <c r="H668" s="2"/>
      <c r="J668" s="2"/>
      <c r="K668" s="3"/>
    </row>
    <row r="669" spans="1:11" x14ac:dyDescent="0.2">
      <c r="A669" s="41"/>
      <c r="B669" s="2"/>
      <c r="C669" s="2"/>
      <c r="D669" s="2"/>
      <c r="E669" s="2"/>
      <c r="F669" s="2"/>
      <c r="G669" s="2"/>
      <c r="H669" s="2"/>
      <c r="J669" s="2"/>
      <c r="K669" s="3"/>
    </row>
    <row r="670" spans="1:11" x14ac:dyDescent="0.2">
      <c r="A670" s="41"/>
      <c r="B670" s="2"/>
      <c r="C670" s="2"/>
      <c r="D670" s="2"/>
      <c r="E670" s="2"/>
      <c r="F670" s="2"/>
      <c r="G670" s="2"/>
      <c r="H670" s="2"/>
      <c r="J670" s="2"/>
      <c r="K670" s="3"/>
    </row>
    <row r="671" spans="1:11" x14ac:dyDescent="0.2">
      <c r="A671" s="41"/>
      <c r="B671" s="2"/>
      <c r="C671" s="2"/>
      <c r="D671" s="2"/>
      <c r="E671" s="2"/>
      <c r="F671" s="2"/>
      <c r="G671" s="2"/>
      <c r="H671" s="2"/>
      <c r="J671" s="2"/>
      <c r="K671" s="3"/>
    </row>
    <row r="672" spans="1:11" x14ac:dyDescent="0.2">
      <c r="A672" s="41"/>
      <c r="B672" s="2"/>
      <c r="C672" s="2"/>
      <c r="D672" s="2"/>
      <c r="E672" s="2"/>
      <c r="F672" s="2"/>
      <c r="G672" s="2"/>
      <c r="H672" s="2"/>
      <c r="J672" s="2"/>
      <c r="K672" s="3"/>
    </row>
    <row r="673" spans="1:11" x14ac:dyDescent="0.2">
      <c r="A673" s="41"/>
      <c r="B673" s="2"/>
      <c r="C673" s="2"/>
      <c r="D673" s="2"/>
      <c r="E673" s="2"/>
      <c r="F673" s="2"/>
      <c r="G673" s="2"/>
      <c r="H673" s="2"/>
      <c r="J673" s="2"/>
      <c r="K673" s="3"/>
    </row>
    <row r="674" spans="1:11" x14ac:dyDescent="0.2">
      <c r="A674" s="41"/>
      <c r="B674" s="2"/>
      <c r="C674" s="2"/>
      <c r="D674" s="2"/>
      <c r="E674" s="2"/>
      <c r="F674" s="2"/>
      <c r="G674" s="2"/>
      <c r="H674" s="2"/>
      <c r="J674" s="2"/>
      <c r="K674" s="3"/>
    </row>
    <row r="675" spans="1:11" x14ac:dyDescent="0.2">
      <c r="A675" s="41"/>
      <c r="B675" s="2"/>
      <c r="C675" s="2"/>
      <c r="D675" s="2"/>
      <c r="E675" s="2"/>
      <c r="F675" s="2"/>
      <c r="G675" s="2"/>
      <c r="H675" s="2"/>
      <c r="J675" s="2"/>
      <c r="K675" s="3"/>
    </row>
    <row r="676" spans="1:11" x14ac:dyDescent="0.2">
      <c r="A676" s="41"/>
      <c r="B676" s="2"/>
      <c r="C676" s="2"/>
      <c r="D676" s="2"/>
      <c r="E676" s="2"/>
      <c r="F676" s="2"/>
      <c r="G676" s="2"/>
      <c r="H676" s="2"/>
      <c r="J676" s="2"/>
      <c r="K676" s="3"/>
    </row>
    <row r="677" spans="1:11" x14ac:dyDescent="0.2">
      <c r="A677" s="41"/>
      <c r="B677" s="2"/>
      <c r="C677" s="2"/>
      <c r="D677" s="2"/>
      <c r="E677" s="2"/>
      <c r="F677" s="2"/>
      <c r="G677" s="2"/>
      <c r="H677" s="2"/>
      <c r="J677" s="2"/>
      <c r="K677" s="3"/>
    </row>
    <row r="678" spans="1:11" x14ac:dyDescent="0.2">
      <c r="A678" s="41"/>
      <c r="B678" s="2"/>
      <c r="C678" s="2"/>
      <c r="D678" s="2"/>
      <c r="E678" s="2"/>
      <c r="F678" s="2"/>
      <c r="G678" s="2"/>
      <c r="H678" s="2"/>
      <c r="J678" s="2"/>
      <c r="K678" s="3"/>
    </row>
    <row r="679" spans="1:11" x14ac:dyDescent="0.2">
      <c r="A679" s="41"/>
      <c r="B679" s="2"/>
      <c r="C679" s="2"/>
      <c r="D679" s="2"/>
      <c r="E679" s="2"/>
      <c r="F679" s="2"/>
      <c r="G679" s="2"/>
      <c r="H679" s="2"/>
      <c r="J679" s="2"/>
      <c r="K679" s="3"/>
    </row>
    <row r="680" spans="1:11" x14ac:dyDescent="0.2">
      <c r="A680" s="41"/>
      <c r="B680" s="2"/>
      <c r="C680" s="2"/>
      <c r="D680" s="2"/>
      <c r="E680" s="2"/>
      <c r="F680" s="2"/>
      <c r="G680" s="2"/>
      <c r="H680" s="2"/>
      <c r="J680" s="2"/>
      <c r="K680" s="3"/>
    </row>
    <row r="681" spans="1:11" x14ac:dyDescent="0.2">
      <c r="A681" s="41"/>
      <c r="B681" s="2"/>
      <c r="C681" s="2"/>
      <c r="D681" s="2"/>
      <c r="E681" s="2"/>
      <c r="F681" s="2"/>
      <c r="G681" s="2"/>
      <c r="H681" s="2"/>
      <c r="J681" s="2"/>
      <c r="K681" s="3"/>
    </row>
    <row r="682" spans="1:11" x14ac:dyDescent="0.2">
      <c r="A682" s="41"/>
      <c r="B682" s="2"/>
      <c r="C682" s="2"/>
      <c r="D682" s="2"/>
      <c r="E682" s="2"/>
      <c r="F682" s="2"/>
      <c r="G682" s="2"/>
      <c r="H682" s="2"/>
      <c r="J682" s="2"/>
      <c r="K682" s="3"/>
    </row>
    <row r="683" spans="1:11" x14ac:dyDescent="0.2">
      <c r="A683" s="41"/>
      <c r="B683" s="2"/>
      <c r="C683" s="2"/>
      <c r="D683" s="2"/>
      <c r="E683" s="2"/>
      <c r="F683" s="2"/>
      <c r="G683" s="2"/>
      <c r="H683" s="2"/>
      <c r="J683" s="2"/>
      <c r="K683" s="3"/>
    </row>
    <row r="684" spans="1:11" x14ac:dyDescent="0.2">
      <c r="A684" s="41"/>
      <c r="B684" s="2"/>
      <c r="C684" s="2"/>
      <c r="D684" s="2"/>
      <c r="E684" s="2"/>
      <c r="F684" s="2"/>
      <c r="G684" s="2"/>
      <c r="H684" s="2"/>
      <c r="J684" s="2"/>
      <c r="K684" s="3"/>
    </row>
    <row r="685" spans="1:11" x14ac:dyDescent="0.2">
      <c r="A685" s="41"/>
      <c r="B685" s="2"/>
      <c r="C685" s="2"/>
      <c r="D685" s="2"/>
      <c r="E685" s="2"/>
      <c r="F685" s="2"/>
      <c r="G685" s="2"/>
      <c r="H685" s="2"/>
      <c r="J685" s="2"/>
      <c r="K685" s="3"/>
    </row>
    <row r="686" spans="1:11" x14ac:dyDescent="0.2">
      <c r="A686" s="41"/>
      <c r="B686" s="2"/>
      <c r="C686" s="2"/>
      <c r="D686" s="2"/>
      <c r="E686" s="2"/>
      <c r="F686" s="2"/>
      <c r="G686" s="2"/>
      <c r="H686" s="2"/>
      <c r="J686" s="2"/>
      <c r="K686" s="3"/>
    </row>
    <row r="687" spans="1:11" x14ac:dyDescent="0.2">
      <c r="A687" s="41"/>
      <c r="B687" s="2"/>
      <c r="C687" s="2"/>
      <c r="D687" s="2"/>
      <c r="E687" s="2"/>
      <c r="F687" s="2"/>
      <c r="G687" s="2"/>
      <c r="H687" s="2"/>
      <c r="J687" s="2"/>
      <c r="K687" s="3"/>
    </row>
    <row r="688" spans="1:11" x14ac:dyDescent="0.2">
      <c r="A688" s="41"/>
      <c r="B688" s="2"/>
      <c r="C688" s="2"/>
      <c r="D688" s="2"/>
      <c r="E688" s="2"/>
      <c r="F688" s="2"/>
      <c r="G688" s="2"/>
      <c r="H688" s="2"/>
      <c r="J688" s="2"/>
      <c r="K688" s="3"/>
    </row>
    <row r="689" spans="1:11" x14ac:dyDescent="0.2">
      <c r="A689" s="41"/>
      <c r="B689" s="2"/>
      <c r="C689" s="2"/>
      <c r="D689" s="2"/>
      <c r="E689" s="2"/>
      <c r="F689" s="2"/>
      <c r="G689" s="2"/>
      <c r="H689" s="2"/>
      <c r="J689" s="2"/>
      <c r="K689" s="3"/>
    </row>
    <row r="690" spans="1:11" x14ac:dyDescent="0.2">
      <c r="A690" s="41"/>
      <c r="B690" s="2"/>
      <c r="C690" s="2"/>
      <c r="D690" s="2"/>
      <c r="E690" s="2"/>
      <c r="F690" s="2"/>
      <c r="G690" s="2"/>
      <c r="H690" s="2"/>
      <c r="J690" s="2"/>
      <c r="K690" s="3"/>
    </row>
    <row r="691" spans="1:11" x14ac:dyDescent="0.2">
      <c r="A691" s="41"/>
      <c r="B691" s="2"/>
      <c r="C691" s="2"/>
      <c r="D691" s="2"/>
      <c r="E691" s="2"/>
      <c r="F691" s="2"/>
      <c r="G691" s="2"/>
      <c r="H691" s="2"/>
      <c r="J691" s="2"/>
      <c r="K691" s="3"/>
    </row>
    <row r="692" spans="1:11" x14ac:dyDescent="0.2">
      <c r="A692" s="41"/>
      <c r="B692" s="2"/>
      <c r="C692" s="2"/>
      <c r="D692" s="2"/>
      <c r="E692" s="2"/>
      <c r="F692" s="2"/>
      <c r="G692" s="2"/>
      <c r="H692" s="2"/>
      <c r="J692" s="2"/>
      <c r="K692" s="3"/>
    </row>
    <row r="693" spans="1:11" x14ac:dyDescent="0.2">
      <c r="A693" s="41"/>
      <c r="B693" s="2"/>
      <c r="C693" s="2"/>
      <c r="D693" s="2"/>
      <c r="E693" s="2"/>
      <c r="F693" s="2"/>
      <c r="G693" s="2"/>
      <c r="H693" s="2"/>
      <c r="J693" s="2"/>
      <c r="K693" s="3"/>
    </row>
    <row r="694" spans="1:11" x14ac:dyDescent="0.2">
      <c r="A694" s="41"/>
      <c r="B694" s="2"/>
      <c r="C694" s="2"/>
      <c r="D694" s="2"/>
      <c r="E694" s="2"/>
      <c r="F694" s="2"/>
      <c r="G694" s="2"/>
      <c r="H694" s="2"/>
      <c r="J694" s="2"/>
      <c r="K694" s="3"/>
    </row>
    <row r="695" spans="1:11" x14ac:dyDescent="0.2">
      <c r="A695" s="41"/>
      <c r="B695" s="2"/>
      <c r="C695" s="2"/>
      <c r="D695" s="2"/>
      <c r="E695" s="2"/>
      <c r="F695" s="2"/>
      <c r="G695" s="2"/>
      <c r="H695" s="2"/>
      <c r="J695" s="2"/>
      <c r="K695" s="3"/>
    </row>
    <row r="696" spans="1:11" x14ac:dyDescent="0.2">
      <c r="A696" s="41"/>
      <c r="B696" s="2"/>
      <c r="C696" s="2"/>
      <c r="D696" s="2"/>
      <c r="E696" s="2"/>
      <c r="F696" s="2"/>
      <c r="G696" s="2"/>
      <c r="H696" s="2"/>
      <c r="J696" s="2"/>
      <c r="K696" s="3"/>
    </row>
    <row r="697" spans="1:11" x14ac:dyDescent="0.2">
      <c r="A697" s="41"/>
      <c r="B697" s="2"/>
      <c r="C697" s="2"/>
      <c r="D697" s="2"/>
      <c r="E697" s="2"/>
      <c r="F697" s="2"/>
      <c r="G697" s="2"/>
      <c r="H697" s="2"/>
      <c r="J697" s="2"/>
      <c r="K697" s="3"/>
    </row>
    <row r="698" spans="1:11" x14ac:dyDescent="0.2">
      <c r="A698" s="41"/>
      <c r="B698" s="2"/>
      <c r="C698" s="2"/>
      <c r="D698" s="2"/>
      <c r="E698" s="2"/>
      <c r="F698" s="2"/>
      <c r="G698" s="2"/>
      <c r="H698" s="2"/>
      <c r="J698" s="2"/>
      <c r="K698" s="3"/>
    </row>
    <row r="699" spans="1:11" x14ac:dyDescent="0.2">
      <c r="A699" s="41"/>
      <c r="B699" s="2"/>
      <c r="C699" s="2"/>
      <c r="D699" s="2"/>
      <c r="E699" s="2"/>
      <c r="F699" s="2"/>
      <c r="G699" s="2"/>
      <c r="H699" s="2"/>
      <c r="J699" s="2"/>
      <c r="K699" s="3"/>
    </row>
    <row r="700" spans="1:11" x14ac:dyDescent="0.2">
      <c r="A700" s="41"/>
      <c r="B700" s="2"/>
      <c r="C700" s="2"/>
      <c r="D700" s="2"/>
      <c r="E700" s="2"/>
      <c r="F700" s="2"/>
      <c r="G700" s="2"/>
      <c r="H700" s="2"/>
      <c r="J700" s="2"/>
      <c r="K700" s="3"/>
    </row>
    <row r="701" spans="1:11" x14ac:dyDescent="0.2">
      <c r="A701" s="41"/>
      <c r="B701" s="2"/>
      <c r="C701" s="2"/>
      <c r="D701" s="2"/>
      <c r="E701" s="2"/>
      <c r="F701" s="2"/>
      <c r="G701" s="2"/>
      <c r="H701" s="2"/>
      <c r="J701" s="2"/>
      <c r="K701" s="3"/>
    </row>
    <row r="702" spans="1:11" x14ac:dyDescent="0.2">
      <c r="A702" s="41"/>
      <c r="B702" s="2"/>
      <c r="C702" s="2"/>
      <c r="D702" s="2"/>
      <c r="E702" s="2"/>
      <c r="F702" s="2"/>
      <c r="G702" s="2"/>
      <c r="H702" s="2"/>
      <c r="J702" s="2"/>
      <c r="K702" s="3"/>
    </row>
    <row r="703" spans="1:11" x14ac:dyDescent="0.2">
      <c r="A703" s="41"/>
      <c r="B703" s="2"/>
      <c r="C703" s="2"/>
      <c r="D703" s="2"/>
      <c r="E703" s="2"/>
      <c r="F703" s="2"/>
      <c r="G703" s="2"/>
      <c r="H703" s="2"/>
      <c r="J703" s="2"/>
      <c r="K703" s="3"/>
    </row>
    <row r="704" spans="1:11" x14ac:dyDescent="0.2">
      <c r="A704" s="41"/>
      <c r="B704" s="2"/>
      <c r="C704" s="2"/>
      <c r="D704" s="2"/>
      <c r="E704" s="2"/>
      <c r="F704" s="2"/>
      <c r="G704" s="2"/>
      <c r="H704" s="2"/>
      <c r="J704" s="2"/>
      <c r="K704" s="3"/>
    </row>
    <row r="705" spans="1:11" x14ac:dyDescent="0.2">
      <c r="A705" s="41"/>
      <c r="B705" s="2"/>
      <c r="C705" s="2"/>
      <c r="D705" s="2"/>
      <c r="E705" s="2"/>
      <c r="F705" s="2"/>
      <c r="G705" s="2"/>
      <c r="H705" s="2"/>
      <c r="J705" s="2"/>
      <c r="K705" s="3"/>
    </row>
    <row r="706" spans="1:11" x14ac:dyDescent="0.2">
      <c r="A706" s="41"/>
      <c r="B706" s="2"/>
      <c r="C706" s="2"/>
      <c r="D706" s="2"/>
      <c r="E706" s="2"/>
      <c r="F706" s="2"/>
      <c r="G706" s="2"/>
      <c r="H706" s="2"/>
      <c r="J706" s="2"/>
      <c r="K706" s="3"/>
    </row>
    <row r="707" spans="1:11" x14ac:dyDescent="0.2">
      <c r="A707" s="41"/>
      <c r="B707" s="2"/>
      <c r="C707" s="2"/>
      <c r="D707" s="2"/>
      <c r="E707" s="2"/>
      <c r="F707" s="2"/>
      <c r="G707" s="2"/>
      <c r="H707" s="2"/>
      <c r="J707" s="2"/>
      <c r="K707" s="3"/>
    </row>
    <row r="708" spans="1:11" x14ac:dyDescent="0.2">
      <c r="A708" s="41"/>
      <c r="B708" s="2"/>
      <c r="C708" s="2"/>
      <c r="D708" s="2"/>
      <c r="E708" s="2"/>
      <c r="F708" s="2"/>
      <c r="G708" s="2"/>
      <c r="H708" s="2"/>
      <c r="J708" s="2"/>
      <c r="K708" s="3"/>
    </row>
    <row r="709" spans="1:11" x14ac:dyDescent="0.2">
      <c r="A709" s="41"/>
      <c r="B709" s="2"/>
      <c r="C709" s="2"/>
      <c r="D709" s="2"/>
      <c r="E709" s="2"/>
      <c r="F709" s="2"/>
      <c r="G709" s="2"/>
      <c r="H709" s="2"/>
      <c r="J709" s="2"/>
      <c r="K709" s="3"/>
    </row>
    <row r="710" spans="1:11" x14ac:dyDescent="0.2">
      <c r="A710" s="41"/>
      <c r="B710" s="2"/>
      <c r="C710" s="2"/>
      <c r="D710" s="2"/>
      <c r="E710" s="2"/>
      <c r="F710" s="2"/>
      <c r="G710" s="2"/>
      <c r="H710" s="2"/>
      <c r="J710" s="2"/>
      <c r="K710" s="3"/>
    </row>
    <row r="711" spans="1:11" x14ac:dyDescent="0.2">
      <c r="A711" s="41"/>
      <c r="B711" s="2"/>
      <c r="C711" s="2"/>
      <c r="D711" s="2"/>
      <c r="E711" s="2"/>
      <c r="F711" s="2"/>
      <c r="G711" s="2"/>
      <c r="H711" s="2"/>
      <c r="J711" s="2"/>
      <c r="K711" s="3"/>
    </row>
    <row r="712" spans="1:11" x14ac:dyDescent="0.2">
      <c r="A712" s="41"/>
      <c r="B712" s="2"/>
      <c r="C712" s="2"/>
      <c r="D712" s="2"/>
      <c r="E712" s="2"/>
      <c r="F712" s="2"/>
      <c r="G712" s="2"/>
      <c r="H712" s="2"/>
      <c r="J712" s="2"/>
      <c r="K712" s="3"/>
    </row>
    <row r="713" spans="1:11" x14ac:dyDescent="0.2">
      <c r="A713" s="41"/>
      <c r="B713" s="2"/>
      <c r="C713" s="2"/>
      <c r="D713" s="2"/>
      <c r="E713" s="2"/>
      <c r="F713" s="2"/>
      <c r="G713" s="2"/>
      <c r="H713" s="2"/>
      <c r="J713" s="2"/>
      <c r="K713" s="3"/>
    </row>
    <row r="714" spans="1:11" x14ac:dyDescent="0.2">
      <c r="A714" s="41"/>
      <c r="B714" s="2"/>
      <c r="C714" s="2"/>
      <c r="D714" s="2"/>
      <c r="E714" s="2"/>
      <c r="F714" s="2"/>
      <c r="G714" s="2"/>
      <c r="H714" s="2"/>
      <c r="J714" s="2"/>
      <c r="K714" s="3"/>
    </row>
    <row r="715" spans="1:11" x14ac:dyDescent="0.2">
      <c r="A715" s="41"/>
      <c r="B715" s="2"/>
      <c r="C715" s="2"/>
      <c r="D715" s="2"/>
      <c r="E715" s="2"/>
      <c r="F715" s="2"/>
      <c r="G715" s="2"/>
      <c r="H715" s="2"/>
      <c r="J715" s="2"/>
      <c r="K715" s="3"/>
    </row>
    <row r="716" spans="1:11" x14ac:dyDescent="0.2">
      <c r="A716" s="41"/>
      <c r="B716" s="2"/>
      <c r="C716" s="2"/>
      <c r="D716" s="2"/>
      <c r="E716" s="2"/>
      <c r="F716" s="2"/>
      <c r="G716" s="2"/>
      <c r="H716" s="2"/>
      <c r="J716" s="2"/>
      <c r="K716" s="3"/>
    </row>
    <row r="717" spans="1:11" x14ac:dyDescent="0.2">
      <c r="A717" s="41"/>
      <c r="B717" s="2"/>
      <c r="C717" s="2"/>
      <c r="D717" s="2"/>
      <c r="E717" s="2"/>
      <c r="F717" s="2"/>
      <c r="G717" s="2"/>
      <c r="H717" s="2"/>
      <c r="J717" s="2"/>
      <c r="K717" s="3"/>
    </row>
    <row r="718" spans="1:11" x14ac:dyDescent="0.2">
      <c r="A718" s="41"/>
      <c r="B718" s="2"/>
      <c r="C718" s="2"/>
      <c r="D718" s="2"/>
      <c r="E718" s="2"/>
      <c r="F718" s="2"/>
      <c r="G718" s="2"/>
      <c r="H718" s="2"/>
      <c r="J718" s="2"/>
      <c r="K718" s="3"/>
    </row>
    <row r="719" spans="1:11" x14ac:dyDescent="0.2">
      <c r="A719" s="41"/>
      <c r="B719" s="2"/>
      <c r="C719" s="2"/>
      <c r="D719" s="2"/>
      <c r="E719" s="2"/>
      <c r="F719" s="2"/>
      <c r="G719" s="2"/>
      <c r="H719" s="2"/>
      <c r="J719" s="2"/>
      <c r="K719" s="3"/>
    </row>
    <row r="720" spans="1:11" x14ac:dyDescent="0.2">
      <c r="A720" s="41"/>
      <c r="B720" s="2"/>
      <c r="C720" s="2"/>
      <c r="D720" s="2"/>
      <c r="E720" s="2"/>
      <c r="F720" s="2"/>
      <c r="G720" s="2"/>
      <c r="H720" s="2"/>
      <c r="J720" s="2"/>
      <c r="K720" s="3"/>
    </row>
    <row r="721" spans="1:11" x14ac:dyDescent="0.2">
      <c r="A721" s="41"/>
      <c r="B721" s="2"/>
      <c r="C721" s="2"/>
      <c r="D721" s="2"/>
      <c r="E721" s="2"/>
      <c r="F721" s="2"/>
      <c r="G721" s="2"/>
      <c r="H721" s="2"/>
      <c r="J721" s="2"/>
      <c r="K721" s="3"/>
    </row>
    <row r="722" spans="1:11" x14ac:dyDescent="0.2">
      <c r="A722" s="41"/>
      <c r="B722" s="2"/>
      <c r="C722" s="2"/>
      <c r="D722" s="2"/>
      <c r="E722" s="2"/>
      <c r="F722" s="2"/>
      <c r="G722" s="2"/>
      <c r="H722" s="2"/>
      <c r="J722" s="2"/>
      <c r="K722" s="3"/>
    </row>
    <row r="723" spans="1:11" x14ac:dyDescent="0.2">
      <c r="A723" s="41"/>
      <c r="B723" s="2"/>
      <c r="C723" s="2"/>
      <c r="D723" s="2"/>
      <c r="E723" s="2"/>
      <c r="F723" s="2"/>
      <c r="G723" s="2"/>
      <c r="H723" s="2"/>
      <c r="J723" s="2"/>
      <c r="K723" s="3"/>
    </row>
    <row r="724" spans="1:11" x14ac:dyDescent="0.2">
      <c r="A724" s="41"/>
      <c r="B724" s="2"/>
      <c r="C724" s="2"/>
      <c r="D724" s="2"/>
      <c r="E724" s="2"/>
      <c r="F724" s="2"/>
      <c r="G724" s="2"/>
      <c r="H724" s="2"/>
      <c r="J724" s="2"/>
      <c r="K724" s="3"/>
    </row>
    <row r="725" spans="1:11" x14ac:dyDescent="0.2">
      <c r="A725" s="41"/>
      <c r="B725" s="2"/>
      <c r="C725" s="2"/>
      <c r="D725" s="2"/>
      <c r="E725" s="2"/>
      <c r="F725" s="2"/>
      <c r="G725" s="2"/>
      <c r="H725" s="2"/>
      <c r="J725" s="2"/>
      <c r="K725" s="3"/>
    </row>
    <row r="726" spans="1:11" x14ac:dyDescent="0.2">
      <c r="A726" s="41"/>
      <c r="B726" s="2"/>
      <c r="C726" s="2"/>
      <c r="D726" s="2"/>
      <c r="E726" s="2"/>
      <c r="F726" s="2"/>
      <c r="G726" s="2"/>
      <c r="H726" s="2"/>
      <c r="J726" s="2"/>
      <c r="K726" s="3"/>
    </row>
    <row r="727" spans="1:11" x14ac:dyDescent="0.2">
      <c r="A727" s="41"/>
      <c r="B727" s="2"/>
      <c r="C727" s="2"/>
      <c r="D727" s="2"/>
      <c r="E727" s="2"/>
      <c r="F727" s="2"/>
      <c r="G727" s="2"/>
      <c r="H727" s="2"/>
      <c r="J727" s="2"/>
      <c r="K727" s="3"/>
    </row>
    <row r="728" spans="1:11" x14ac:dyDescent="0.2">
      <c r="A728" s="41"/>
      <c r="B728" s="2"/>
      <c r="C728" s="2"/>
      <c r="D728" s="2"/>
      <c r="E728" s="2"/>
      <c r="F728" s="2"/>
      <c r="G728" s="2"/>
      <c r="H728" s="2"/>
      <c r="J728" s="2"/>
      <c r="K728" s="3"/>
    </row>
    <row r="729" spans="1:11" x14ac:dyDescent="0.2">
      <c r="A729" s="41"/>
      <c r="B729" s="2"/>
      <c r="C729" s="2"/>
      <c r="D729" s="2"/>
      <c r="E729" s="2"/>
      <c r="F729" s="2"/>
      <c r="G729" s="2"/>
      <c r="H729" s="2"/>
      <c r="J729" s="2"/>
      <c r="K729" s="3"/>
    </row>
    <row r="730" spans="1:11" x14ac:dyDescent="0.2">
      <c r="A730" s="41"/>
      <c r="B730" s="2"/>
      <c r="C730" s="2"/>
      <c r="D730" s="2"/>
      <c r="E730" s="2"/>
      <c r="F730" s="2"/>
      <c r="G730" s="2"/>
      <c r="H730" s="2"/>
      <c r="J730" s="2"/>
      <c r="K730" s="3"/>
    </row>
    <row r="731" spans="1:11" x14ac:dyDescent="0.2">
      <c r="A731" s="41"/>
      <c r="B731" s="2"/>
      <c r="C731" s="2"/>
      <c r="D731" s="2"/>
      <c r="E731" s="2"/>
      <c r="F731" s="2"/>
      <c r="G731" s="2"/>
      <c r="H731" s="2"/>
      <c r="J731" s="2"/>
      <c r="K731" s="3"/>
    </row>
    <row r="732" spans="1:11" x14ac:dyDescent="0.2">
      <c r="A732" s="41"/>
      <c r="B732" s="2"/>
      <c r="C732" s="2"/>
      <c r="D732" s="2"/>
      <c r="E732" s="2"/>
      <c r="F732" s="2"/>
      <c r="G732" s="2"/>
      <c r="H732" s="2"/>
      <c r="J732" s="2"/>
      <c r="K732" s="3"/>
    </row>
    <row r="733" spans="1:11" x14ac:dyDescent="0.2">
      <c r="A733" s="41"/>
      <c r="B733" s="2"/>
      <c r="C733" s="2"/>
      <c r="D733" s="2"/>
      <c r="E733" s="2"/>
      <c r="F733" s="2"/>
      <c r="G733" s="2"/>
      <c r="H733" s="2"/>
      <c r="J733" s="2"/>
      <c r="K733" s="3"/>
    </row>
    <row r="734" spans="1:11" x14ac:dyDescent="0.2">
      <c r="A734" s="41"/>
      <c r="B734" s="2"/>
      <c r="C734" s="2"/>
      <c r="D734" s="2"/>
      <c r="E734" s="2"/>
      <c r="F734" s="2"/>
      <c r="G734" s="2"/>
      <c r="H734" s="2"/>
      <c r="J734" s="2"/>
      <c r="K734" s="3"/>
    </row>
    <row r="735" spans="1:11" x14ac:dyDescent="0.2">
      <c r="A735" s="41"/>
      <c r="B735" s="2"/>
      <c r="C735" s="2"/>
      <c r="D735" s="2"/>
      <c r="E735" s="2"/>
      <c r="F735" s="2"/>
      <c r="G735" s="2"/>
      <c r="H735" s="2"/>
      <c r="J735" s="2"/>
      <c r="K735" s="3"/>
    </row>
    <row r="736" spans="1:11" x14ac:dyDescent="0.2">
      <c r="A736" s="41"/>
      <c r="B736" s="2"/>
      <c r="C736" s="2"/>
      <c r="D736" s="2"/>
      <c r="E736" s="2"/>
      <c r="F736" s="2"/>
      <c r="G736" s="2"/>
      <c r="H736" s="2"/>
      <c r="J736" s="2"/>
      <c r="K736" s="3"/>
    </row>
    <row r="737" spans="1:11" x14ac:dyDescent="0.2">
      <c r="A737" s="41"/>
      <c r="B737" s="2"/>
      <c r="C737" s="2"/>
      <c r="D737" s="2"/>
      <c r="E737" s="2"/>
      <c r="F737" s="2"/>
      <c r="G737" s="2"/>
      <c r="H737" s="2"/>
      <c r="J737" s="2"/>
      <c r="K737" s="3"/>
    </row>
    <row r="738" spans="1:11" x14ac:dyDescent="0.2">
      <c r="A738" s="41"/>
      <c r="B738" s="2"/>
      <c r="C738" s="2"/>
      <c r="D738" s="2"/>
      <c r="E738" s="2"/>
      <c r="F738" s="2"/>
      <c r="G738" s="2"/>
      <c r="H738" s="2"/>
      <c r="J738" s="2"/>
      <c r="K738" s="3"/>
    </row>
    <row r="739" spans="1:11" x14ac:dyDescent="0.2">
      <c r="A739" s="41"/>
      <c r="B739" s="2"/>
      <c r="C739" s="2"/>
      <c r="D739" s="2"/>
      <c r="E739" s="2"/>
      <c r="F739" s="2"/>
      <c r="G739" s="2"/>
      <c r="H739" s="2"/>
      <c r="J739" s="2"/>
      <c r="K739" s="3"/>
    </row>
    <row r="740" spans="1:11" x14ac:dyDescent="0.2">
      <c r="A740" s="41"/>
      <c r="B740" s="2"/>
      <c r="C740" s="2"/>
      <c r="D740" s="2"/>
      <c r="E740" s="2"/>
      <c r="F740" s="2"/>
      <c r="G740" s="2"/>
      <c r="H740" s="2"/>
      <c r="J740" s="2"/>
      <c r="K740" s="3"/>
    </row>
    <row r="741" spans="1:11" x14ac:dyDescent="0.2">
      <c r="A741" s="41"/>
      <c r="B741" s="2"/>
      <c r="C741" s="2"/>
      <c r="D741" s="2"/>
      <c r="E741" s="2"/>
      <c r="F741" s="2"/>
      <c r="G741" s="2"/>
      <c r="H741" s="2"/>
      <c r="J741" s="2"/>
      <c r="K741" s="3"/>
    </row>
    <row r="742" spans="1:11" x14ac:dyDescent="0.2">
      <c r="A742" s="41"/>
      <c r="B742" s="2"/>
      <c r="C742" s="2"/>
      <c r="D742" s="2"/>
      <c r="E742" s="2"/>
      <c r="F742" s="2"/>
      <c r="G742" s="2"/>
      <c r="H742" s="2"/>
      <c r="J742" s="2"/>
      <c r="K742" s="3"/>
    </row>
    <row r="743" spans="1:11" x14ac:dyDescent="0.2">
      <c r="A743" s="41"/>
      <c r="B743" s="2"/>
      <c r="C743" s="2"/>
      <c r="D743" s="2"/>
      <c r="E743" s="2"/>
      <c r="F743" s="2"/>
      <c r="G743" s="2"/>
      <c r="H743" s="2"/>
      <c r="J743" s="2"/>
      <c r="K743" s="3"/>
    </row>
    <row r="744" spans="1:11" x14ac:dyDescent="0.2">
      <c r="A744" s="41"/>
      <c r="B744" s="2"/>
      <c r="C744" s="2"/>
      <c r="D744" s="2"/>
      <c r="E744" s="2"/>
      <c r="F744" s="2"/>
      <c r="G744" s="2"/>
      <c r="H744" s="2"/>
      <c r="J744" s="2"/>
      <c r="K744" s="3"/>
    </row>
    <row r="745" spans="1:11" x14ac:dyDescent="0.2">
      <c r="A745" s="41"/>
      <c r="B745" s="2"/>
      <c r="C745" s="2"/>
      <c r="D745" s="2"/>
      <c r="E745" s="2"/>
      <c r="F745" s="2"/>
      <c r="G745" s="2"/>
      <c r="H745" s="2"/>
      <c r="J745" s="2"/>
      <c r="K745" s="3"/>
    </row>
    <row r="746" spans="1:11" x14ac:dyDescent="0.2">
      <c r="A746" s="41"/>
      <c r="B746" s="2"/>
      <c r="C746" s="2"/>
      <c r="D746" s="2"/>
      <c r="E746" s="2"/>
      <c r="F746" s="2"/>
      <c r="G746" s="2"/>
      <c r="H746" s="2"/>
      <c r="J746" s="2"/>
      <c r="K746" s="3"/>
    </row>
    <row r="747" spans="1:11" x14ac:dyDescent="0.2">
      <c r="A747" s="41"/>
      <c r="B747" s="2"/>
      <c r="C747" s="2"/>
      <c r="D747" s="2"/>
      <c r="E747" s="2"/>
      <c r="F747" s="2"/>
      <c r="G747" s="2"/>
      <c r="H747" s="2"/>
      <c r="J747" s="2"/>
      <c r="K747" s="3"/>
    </row>
    <row r="748" spans="1:11" x14ac:dyDescent="0.2">
      <c r="A748" s="41"/>
      <c r="B748" s="2"/>
      <c r="C748" s="2"/>
      <c r="D748" s="2"/>
      <c r="E748" s="2"/>
      <c r="F748" s="2"/>
      <c r="G748" s="2"/>
      <c r="H748" s="2"/>
      <c r="J748" s="2"/>
      <c r="K748" s="3"/>
    </row>
    <row r="749" spans="1:11" x14ac:dyDescent="0.2">
      <c r="A749" s="41"/>
      <c r="B749" s="2"/>
      <c r="C749" s="2"/>
      <c r="D749" s="2"/>
      <c r="E749" s="2"/>
      <c r="F749" s="2"/>
      <c r="G749" s="2"/>
      <c r="H749" s="2"/>
      <c r="J749" s="2"/>
      <c r="K749" s="3"/>
    </row>
    <row r="750" spans="1:11" x14ac:dyDescent="0.2">
      <c r="A750" s="41"/>
      <c r="B750" s="2"/>
      <c r="C750" s="2"/>
      <c r="D750" s="2"/>
      <c r="E750" s="2"/>
      <c r="F750" s="2"/>
      <c r="G750" s="2"/>
      <c r="H750" s="2"/>
      <c r="J750" s="2"/>
      <c r="K750" s="3"/>
    </row>
    <row r="751" spans="1:11" x14ac:dyDescent="0.2">
      <c r="A751" s="41"/>
      <c r="B751" s="2"/>
      <c r="C751" s="2"/>
      <c r="D751" s="2"/>
      <c r="E751" s="2"/>
      <c r="F751" s="2"/>
      <c r="G751" s="2"/>
      <c r="H751" s="2"/>
      <c r="J751" s="2"/>
      <c r="K751" s="3"/>
    </row>
    <row r="752" spans="1:11" x14ac:dyDescent="0.2">
      <c r="A752" s="41"/>
      <c r="B752" s="2"/>
      <c r="C752" s="2"/>
      <c r="D752" s="2"/>
      <c r="E752" s="2"/>
      <c r="F752" s="2"/>
      <c r="G752" s="2"/>
      <c r="H752" s="2"/>
      <c r="J752" s="2"/>
      <c r="K752" s="3"/>
    </row>
    <row r="753" spans="1:11" x14ac:dyDescent="0.2">
      <c r="A753" s="41"/>
      <c r="B753" s="2"/>
      <c r="C753" s="2"/>
      <c r="D753" s="2"/>
      <c r="E753" s="2"/>
      <c r="F753" s="2"/>
      <c r="G753" s="2"/>
      <c r="H753" s="2"/>
      <c r="J753" s="2"/>
      <c r="K753" s="3"/>
    </row>
    <row r="754" spans="1:11" x14ac:dyDescent="0.2">
      <c r="A754" s="41"/>
      <c r="B754" s="2"/>
      <c r="C754" s="2"/>
      <c r="D754" s="2"/>
      <c r="E754" s="2"/>
      <c r="F754" s="2"/>
      <c r="G754" s="2"/>
      <c r="H754" s="2"/>
      <c r="J754" s="2"/>
      <c r="K754" s="3"/>
    </row>
    <row r="755" spans="1:11" x14ac:dyDescent="0.2">
      <c r="A755" s="41"/>
      <c r="B755" s="2"/>
      <c r="C755" s="2"/>
      <c r="D755" s="2"/>
      <c r="E755" s="2"/>
      <c r="F755" s="2"/>
      <c r="G755" s="2"/>
      <c r="H755" s="2"/>
      <c r="J755" s="2"/>
      <c r="K755" s="3"/>
    </row>
    <row r="756" spans="1:11" x14ac:dyDescent="0.2">
      <c r="A756" s="41"/>
      <c r="B756" s="2"/>
      <c r="C756" s="2"/>
      <c r="D756" s="2"/>
      <c r="E756" s="2"/>
      <c r="F756" s="2"/>
      <c r="G756" s="2"/>
      <c r="H756" s="2"/>
      <c r="J756" s="2"/>
      <c r="K756" s="3"/>
    </row>
    <row r="757" spans="1:11" x14ac:dyDescent="0.2">
      <c r="A757" s="41"/>
      <c r="B757" s="2"/>
      <c r="C757" s="2"/>
      <c r="D757" s="2"/>
      <c r="E757" s="2"/>
      <c r="F757" s="2"/>
      <c r="G757" s="2"/>
      <c r="H757" s="2"/>
      <c r="J757" s="2"/>
      <c r="K757" s="3"/>
    </row>
    <row r="758" spans="1:11" x14ac:dyDescent="0.2">
      <c r="A758" s="41"/>
      <c r="B758" s="2"/>
      <c r="C758" s="2"/>
      <c r="D758" s="2"/>
      <c r="E758" s="2"/>
      <c r="F758" s="2"/>
      <c r="G758" s="2"/>
      <c r="H758" s="2"/>
      <c r="J758" s="2"/>
      <c r="K758" s="3"/>
    </row>
    <row r="759" spans="1:11" x14ac:dyDescent="0.2">
      <c r="A759" s="41"/>
      <c r="B759" s="2"/>
      <c r="C759" s="2"/>
      <c r="D759" s="2"/>
      <c r="E759" s="2"/>
      <c r="F759" s="2"/>
      <c r="G759" s="2"/>
      <c r="H759" s="2"/>
      <c r="J759" s="2"/>
      <c r="K759" s="3"/>
    </row>
    <row r="760" spans="1:11" x14ac:dyDescent="0.2">
      <c r="A760" s="41"/>
      <c r="B760" s="2"/>
      <c r="C760" s="2"/>
      <c r="D760" s="2"/>
      <c r="E760" s="2"/>
      <c r="F760" s="2"/>
      <c r="G760" s="2"/>
      <c r="H760" s="2"/>
      <c r="J760" s="2"/>
      <c r="K760" s="3"/>
    </row>
    <row r="761" spans="1:11" x14ac:dyDescent="0.2">
      <c r="A761" s="41"/>
      <c r="B761" s="2"/>
      <c r="C761" s="2"/>
      <c r="D761" s="2"/>
      <c r="E761" s="2"/>
      <c r="F761" s="2"/>
      <c r="G761" s="2"/>
      <c r="H761" s="2"/>
      <c r="J761" s="2"/>
      <c r="K761" s="3"/>
    </row>
    <row r="762" spans="1:11" x14ac:dyDescent="0.2">
      <c r="A762" s="41"/>
      <c r="B762" s="2"/>
      <c r="C762" s="2"/>
      <c r="D762" s="2"/>
      <c r="E762" s="2"/>
      <c r="F762" s="2"/>
      <c r="G762" s="2"/>
      <c r="H762" s="2"/>
      <c r="J762" s="2"/>
      <c r="K762" s="3"/>
    </row>
    <row r="763" spans="1:11" x14ac:dyDescent="0.2">
      <c r="A763" s="41"/>
      <c r="B763" s="2"/>
      <c r="C763" s="2"/>
      <c r="D763" s="2"/>
      <c r="E763" s="2"/>
      <c r="F763" s="2"/>
      <c r="G763" s="2"/>
      <c r="H763" s="2"/>
      <c r="J763" s="2"/>
      <c r="K763" s="3"/>
    </row>
    <row r="764" spans="1:11" x14ac:dyDescent="0.2">
      <c r="A764" s="41"/>
      <c r="B764" s="2"/>
      <c r="C764" s="2"/>
      <c r="D764" s="2"/>
      <c r="E764" s="2"/>
      <c r="F764" s="2"/>
      <c r="G764" s="2"/>
      <c r="H764" s="2"/>
      <c r="J764" s="2"/>
      <c r="K764" s="3"/>
    </row>
    <row r="765" spans="1:11" x14ac:dyDescent="0.2">
      <c r="A765" s="41"/>
      <c r="B765" s="2"/>
      <c r="C765" s="2"/>
      <c r="D765" s="2"/>
      <c r="E765" s="2"/>
      <c r="F765" s="2"/>
      <c r="G765" s="2"/>
      <c r="H765" s="2"/>
      <c r="J765" s="2"/>
      <c r="K765" s="3"/>
    </row>
    <row r="766" spans="1:11" x14ac:dyDescent="0.2">
      <c r="A766" s="41"/>
      <c r="B766" s="2"/>
      <c r="C766" s="2"/>
      <c r="D766" s="2"/>
      <c r="E766" s="2"/>
      <c r="F766" s="2"/>
      <c r="G766" s="2"/>
      <c r="H766" s="2"/>
      <c r="J766" s="2"/>
      <c r="K766" s="3"/>
    </row>
    <row r="767" spans="1:11" x14ac:dyDescent="0.2">
      <c r="A767" s="41"/>
      <c r="B767" s="2"/>
      <c r="C767" s="2"/>
      <c r="D767" s="2"/>
      <c r="E767" s="2"/>
      <c r="F767" s="2"/>
      <c r="G767" s="2"/>
      <c r="H767" s="2"/>
      <c r="J767" s="2"/>
      <c r="K767" s="3"/>
    </row>
    <row r="768" spans="1:11" x14ac:dyDescent="0.2">
      <c r="A768" s="41"/>
      <c r="B768" s="2"/>
      <c r="C768" s="2"/>
      <c r="D768" s="2"/>
      <c r="E768" s="2"/>
      <c r="F768" s="2"/>
      <c r="G768" s="2"/>
      <c r="H768" s="2"/>
      <c r="J768" s="2"/>
      <c r="K768" s="3"/>
    </row>
    <row r="769" spans="1:11" x14ac:dyDescent="0.2">
      <c r="A769" s="41"/>
      <c r="B769" s="2"/>
      <c r="C769" s="2"/>
      <c r="D769" s="2"/>
      <c r="E769" s="2"/>
      <c r="F769" s="2"/>
      <c r="G769" s="2"/>
      <c r="H769" s="2"/>
      <c r="J769" s="2"/>
      <c r="K769" s="3"/>
    </row>
    <row r="770" spans="1:11" x14ac:dyDescent="0.2">
      <c r="A770" s="41"/>
      <c r="B770" s="2"/>
      <c r="C770" s="2"/>
      <c r="D770" s="2"/>
      <c r="E770" s="2"/>
      <c r="F770" s="2"/>
      <c r="G770" s="2"/>
      <c r="H770" s="2"/>
      <c r="J770" s="2"/>
      <c r="K770" s="3"/>
    </row>
    <row r="771" spans="1:11" x14ac:dyDescent="0.2">
      <c r="A771" s="41"/>
      <c r="B771" s="2"/>
      <c r="C771" s="2"/>
      <c r="D771" s="2"/>
      <c r="E771" s="2"/>
      <c r="F771" s="2"/>
      <c r="G771" s="2"/>
      <c r="H771" s="2"/>
      <c r="J771" s="2"/>
      <c r="K771" s="3"/>
    </row>
    <row r="772" spans="1:11" x14ac:dyDescent="0.2">
      <c r="A772" s="41"/>
      <c r="B772" s="2"/>
      <c r="C772" s="2"/>
      <c r="D772" s="2"/>
      <c r="E772" s="2"/>
      <c r="F772" s="2"/>
      <c r="G772" s="2"/>
      <c r="H772" s="2"/>
      <c r="J772" s="2"/>
      <c r="K772" s="3"/>
    </row>
    <row r="773" spans="1:11" x14ac:dyDescent="0.2">
      <c r="A773" s="41"/>
      <c r="B773" s="2"/>
      <c r="C773" s="2"/>
      <c r="D773" s="2"/>
      <c r="E773" s="2"/>
      <c r="F773" s="2"/>
      <c r="G773" s="2"/>
      <c r="H773" s="2"/>
      <c r="J773" s="2"/>
      <c r="K773" s="3"/>
    </row>
    <row r="774" spans="1:11" x14ac:dyDescent="0.2">
      <c r="A774" s="41"/>
      <c r="B774" s="2"/>
      <c r="C774" s="2"/>
      <c r="D774" s="2"/>
      <c r="E774" s="2"/>
      <c r="F774" s="2"/>
      <c r="G774" s="2"/>
      <c r="H774" s="2"/>
      <c r="J774" s="2"/>
      <c r="K774" s="3"/>
    </row>
    <row r="775" spans="1:11" x14ac:dyDescent="0.2">
      <c r="A775" s="41"/>
      <c r="B775" s="2"/>
      <c r="C775" s="2"/>
      <c r="D775" s="2"/>
      <c r="E775" s="2"/>
      <c r="F775" s="2"/>
      <c r="G775" s="2"/>
      <c r="H775" s="2"/>
      <c r="J775" s="2"/>
      <c r="K775" s="3"/>
    </row>
    <row r="776" spans="1:11" x14ac:dyDescent="0.2">
      <c r="A776" s="41"/>
      <c r="B776" s="2"/>
      <c r="C776" s="2"/>
      <c r="D776" s="2"/>
      <c r="E776" s="2"/>
      <c r="F776" s="2"/>
      <c r="G776" s="2"/>
      <c r="H776" s="2"/>
      <c r="J776" s="2"/>
      <c r="K776" s="3"/>
    </row>
    <row r="777" spans="1:11" x14ac:dyDescent="0.2">
      <c r="A777" s="41"/>
      <c r="B777" s="2"/>
      <c r="C777" s="2"/>
      <c r="D777" s="2"/>
      <c r="E777" s="2"/>
      <c r="F777" s="2"/>
      <c r="G777" s="2"/>
      <c r="H777" s="2"/>
      <c r="J777" s="2"/>
      <c r="K777" s="3"/>
    </row>
    <row r="778" spans="1:11" x14ac:dyDescent="0.2">
      <c r="A778" s="41"/>
      <c r="B778" s="2"/>
      <c r="C778" s="2"/>
      <c r="D778" s="2"/>
      <c r="E778" s="2"/>
      <c r="F778" s="2"/>
      <c r="G778" s="2"/>
      <c r="H778" s="2"/>
      <c r="J778" s="2"/>
      <c r="K778" s="3"/>
    </row>
    <row r="779" spans="1:11" x14ac:dyDescent="0.2">
      <c r="A779" s="41"/>
      <c r="B779" s="2"/>
      <c r="C779" s="2"/>
      <c r="D779" s="2"/>
      <c r="E779" s="2"/>
      <c r="F779" s="2"/>
      <c r="G779" s="2"/>
      <c r="H779" s="2"/>
      <c r="J779" s="2"/>
      <c r="K779" s="3"/>
    </row>
    <row r="780" spans="1:11" x14ac:dyDescent="0.2">
      <c r="A780" s="41"/>
      <c r="B780" s="2"/>
      <c r="C780" s="2"/>
      <c r="D780" s="2"/>
      <c r="E780" s="2"/>
      <c r="F780" s="2"/>
      <c r="G780" s="2"/>
      <c r="H780" s="2"/>
      <c r="J780" s="2"/>
      <c r="K780" s="3"/>
    </row>
    <row r="781" spans="1:11" x14ac:dyDescent="0.2">
      <c r="A781" s="41"/>
      <c r="B781" s="2"/>
      <c r="C781" s="2"/>
      <c r="D781" s="2"/>
      <c r="E781" s="2"/>
      <c r="F781" s="2"/>
      <c r="G781" s="2"/>
      <c r="H781" s="2"/>
      <c r="J781" s="2"/>
      <c r="K781" s="3"/>
    </row>
    <row r="782" spans="1:11" x14ac:dyDescent="0.2">
      <c r="A782" s="41"/>
      <c r="B782" s="2"/>
      <c r="C782" s="2"/>
      <c r="D782" s="2"/>
      <c r="E782" s="2"/>
      <c r="F782" s="2"/>
      <c r="G782" s="2"/>
      <c r="H782" s="2"/>
      <c r="J782" s="2"/>
      <c r="K782" s="3"/>
    </row>
    <row r="783" spans="1:11" x14ac:dyDescent="0.2">
      <c r="A783" s="41"/>
      <c r="B783" s="2"/>
      <c r="C783" s="2"/>
      <c r="D783" s="2"/>
      <c r="E783" s="2"/>
      <c r="F783" s="2"/>
      <c r="G783" s="2"/>
      <c r="H783" s="2"/>
      <c r="J783" s="2"/>
      <c r="K783" s="3"/>
    </row>
    <row r="784" spans="1:11" x14ac:dyDescent="0.2">
      <c r="A784" s="41"/>
      <c r="B784" s="2"/>
      <c r="C784" s="2"/>
      <c r="D784" s="2"/>
      <c r="E784" s="2"/>
      <c r="F784" s="2"/>
      <c r="G784" s="2"/>
      <c r="H784" s="2"/>
      <c r="J784" s="2"/>
      <c r="K784" s="3"/>
    </row>
    <row r="785" spans="1:11" x14ac:dyDescent="0.2">
      <c r="A785" s="41"/>
      <c r="B785" s="2"/>
      <c r="C785" s="2"/>
      <c r="D785" s="2"/>
      <c r="E785" s="2"/>
      <c r="F785" s="2"/>
      <c r="G785" s="2"/>
      <c r="H785" s="2"/>
      <c r="J785" s="2"/>
      <c r="K785" s="3"/>
    </row>
    <row r="786" spans="1:11" x14ac:dyDescent="0.2">
      <c r="A786" s="41"/>
      <c r="B786" s="2"/>
      <c r="C786" s="2"/>
      <c r="D786" s="2"/>
      <c r="E786" s="2"/>
      <c r="F786" s="2"/>
      <c r="G786" s="2"/>
      <c r="H786" s="2"/>
      <c r="J786" s="2"/>
      <c r="K786" s="3"/>
    </row>
    <row r="787" spans="1:11" x14ac:dyDescent="0.2">
      <c r="A787" s="41"/>
      <c r="B787" s="2"/>
      <c r="C787" s="2"/>
      <c r="D787" s="2"/>
      <c r="E787" s="2"/>
      <c r="F787" s="2"/>
      <c r="G787" s="2"/>
      <c r="H787" s="2"/>
      <c r="J787" s="2"/>
      <c r="K787" s="3"/>
    </row>
    <row r="788" spans="1:11" x14ac:dyDescent="0.2">
      <c r="A788" s="41"/>
      <c r="B788" s="2"/>
      <c r="C788" s="2"/>
      <c r="D788" s="2"/>
      <c r="E788" s="2"/>
      <c r="F788" s="2"/>
      <c r="G788" s="2"/>
      <c r="H788" s="2"/>
      <c r="J788" s="2"/>
      <c r="K788" s="3"/>
    </row>
    <row r="789" spans="1:11" x14ac:dyDescent="0.2">
      <c r="A789" s="41"/>
      <c r="B789" s="2"/>
      <c r="C789" s="2"/>
      <c r="D789" s="2"/>
      <c r="E789" s="2"/>
      <c r="F789" s="2"/>
      <c r="G789" s="2"/>
      <c r="H789" s="2"/>
      <c r="J789" s="2"/>
      <c r="K789" s="3"/>
    </row>
    <row r="790" spans="1:11" x14ac:dyDescent="0.2">
      <c r="A790" s="41"/>
      <c r="B790" s="2"/>
      <c r="C790" s="2"/>
      <c r="D790" s="2"/>
      <c r="E790" s="2"/>
      <c r="F790" s="2"/>
      <c r="G790" s="2"/>
      <c r="H790" s="2"/>
      <c r="J790" s="2"/>
      <c r="K790" s="3"/>
    </row>
    <row r="791" spans="1:11" x14ac:dyDescent="0.2">
      <c r="A791" s="41"/>
      <c r="B791" s="2"/>
      <c r="C791" s="2"/>
      <c r="D791" s="2"/>
      <c r="E791" s="2"/>
      <c r="F791" s="2"/>
      <c r="G791" s="2"/>
      <c r="H791" s="2"/>
      <c r="J791" s="2"/>
      <c r="K791" s="3"/>
    </row>
    <row r="792" spans="1:11" x14ac:dyDescent="0.2">
      <c r="A792" s="41"/>
      <c r="B792" s="2"/>
      <c r="C792" s="2"/>
      <c r="D792" s="2"/>
      <c r="E792" s="2"/>
      <c r="F792" s="2"/>
      <c r="G792" s="2"/>
      <c r="H792" s="2"/>
      <c r="J792" s="2"/>
      <c r="K792" s="3"/>
    </row>
    <row r="793" spans="1:11" x14ac:dyDescent="0.2">
      <c r="A793" s="41"/>
      <c r="B793" s="2"/>
      <c r="C793" s="2"/>
      <c r="D793" s="2"/>
      <c r="E793" s="2"/>
      <c r="F793" s="2"/>
      <c r="G793" s="2"/>
      <c r="H793" s="2"/>
      <c r="J793" s="2"/>
      <c r="K793" s="3"/>
    </row>
    <row r="794" spans="1:11" x14ac:dyDescent="0.2">
      <c r="A794" s="41"/>
      <c r="B794" s="2"/>
      <c r="C794" s="2"/>
      <c r="D794" s="2"/>
      <c r="E794" s="2"/>
      <c r="F794" s="2"/>
      <c r="G794" s="2"/>
      <c r="H794" s="2"/>
      <c r="J794" s="2"/>
      <c r="K794" s="3"/>
    </row>
    <row r="795" spans="1:11" x14ac:dyDescent="0.2">
      <c r="A795" s="41"/>
      <c r="B795" s="2"/>
      <c r="C795" s="2"/>
      <c r="D795" s="2"/>
      <c r="E795" s="2"/>
      <c r="F795" s="2"/>
      <c r="G795" s="2"/>
      <c r="H795" s="2"/>
      <c r="J795" s="2"/>
      <c r="K795" s="3"/>
    </row>
    <row r="796" spans="1:11" x14ac:dyDescent="0.2">
      <c r="A796" s="41"/>
      <c r="B796" s="2"/>
      <c r="C796" s="2"/>
      <c r="D796" s="2"/>
      <c r="E796" s="2"/>
      <c r="F796" s="2"/>
      <c r="G796" s="2"/>
      <c r="H796" s="2"/>
      <c r="J796" s="2"/>
      <c r="K796" s="3"/>
    </row>
    <row r="797" spans="1:11" x14ac:dyDescent="0.2">
      <c r="A797" s="41"/>
      <c r="B797" s="2"/>
      <c r="C797" s="2"/>
      <c r="D797" s="2"/>
      <c r="E797" s="2"/>
      <c r="F797" s="2"/>
      <c r="G797" s="2"/>
      <c r="H797" s="2"/>
      <c r="J797" s="2"/>
      <c r="K797" s="3"/>
    </row>
    <row r="798" spans="1:11" x14ac:dyDescent="0.2">
      <c r="A798" s="41"/>
      <c r="B798" s="2"/>
      <c r="C798" s="2"/>
      <c r="D798" s="2"/>
      <c r="E798" s="2"/>
      <c r="F798" s="2"/>
      <c r="G798" s="2"/>
      <c r="H798" s="2"/>
      <c r="J798" s="2"/>
      <c r="K798" s="3"/>
    </row>
    <row r="799" spans="1:11" x14ac:dyDescent="0.2">
      <c r="A799" s="41"/>
      <c r="B799" s="2"/>
      <c r="C799" s="2"/>
      <c r="D799" s="2"/>
      <c r="E799" s="2"/>
      <c r="F799" s="2"/>
      <c r="G799" s="2"/>
      <c r="H799" s="2"/>
      <c r="J799" s="2"/>
      <c r="K799" s="3"/>
    </row>
    <row r="800" spans="1:11" x14ac:dyDescent="0.2">
      <c r="A800" s="41"/>
      <c r="B800" s="2"/>
      <c r="C800" s="2"/>
      <c r="D800" s="2"/>
      <c r="E800" s="2"/>
      <c r="F800" s="2"/>
      <c r="G800" s="2"/>
      <c r="H800" s="2"/>
      <c r="J800" s="2"/>
      <c r="K800" s="3"/>
    </row>
    <row r="801" spans="1:11" x14ac:dyDescent="0.2">
      <c r="A801" s="41"/>
      <c r="B801" s="2"/>
      <c r="C801" s="2"/>
      <c r="D801" s="2"/>
      <c r="E801" s="2"/>
      <c r="F801" s="2"/>
      <c r="G801" s="2"/>
      <c r="H801" s="2"/>
      <c r="J801" s="2"/>
      <c r="K801" s="3"/>
    </row>
    <row r="802" spans="1:11" x14ac:dyDescent="0.2">
      <c r="A802" s="41"/>
      <c r="B802" s="2"/>
      <c r="C802" s="2"/>
      <c r="D802" s="2"/>
      <c r="E802" s="2"/>
      <c r="F802" s="2"/>
      <c r="G802" s="2"/>
      <c r="H802" s="2"/>
      <c r="J802" s="2"/>
      <c r="K802" s="3"/>
    </row>
    <row r="803" spans="1:11" x14ac:dyDescent="0.2">
      <c r="A803" s="41"/>
      <c r="B803" s="2"/>
      <c r="C803" s="2"/>
      <c r="D803" s="2"/>
      <c r="E803" s="2"/>
      <c r="F803" s="2"/>
      <c r="G803" s="2"/>
      <c r="H803" s="2"/>
      <c r="J803" s="2"/>
      <c r="K803" s="3"/>
    </row>
    <row r="804" spans="1:11" x14ac:dyDescent="0.2">
      <c r="A804" s="41"/>
      <c r="B804" s="2"/>
      <c r="C804" s="2"/>
      <c r="D804" s="2"/>
      <c r="E804" s="2"/>
      <c r="F804" s="2"/>
      <c r="G804" s="2"/>
      <c r="H804" s="2"/>
      <c r="J804" s="2"/>
      <c r="K804" s="3"/>
    </row>
    <row r="805" spans="1:11" x14ac:dyDescent="0.2">
      <c r="A805" s="41"/>
      <c r="B805" s="2"/>
      <c r="C805" s="2"/>
      <c r="D805" s="2"/>
      <c r="E805" s="2"/>
      <c r="F805" s="2"/>
      <c r="G805" s="2"/>
      <c r="H805" s="2"/>
      <c r="J805" s="2"/>
      <c r="K805" s="3"/>
    </row>
    <row r="806" spans="1:11" x14ac:dyDescent="0.2">
      <c r="A806" s="41"/>
      <c r="B806" s="2"/>
      <c r="C806" s="2"/>
      <c r="D806" s="2"/>
      <c r="E806" s="2"/>
      <c r="F806" s="2"/>
      <c r="G806" s="2"/>
      <c r="H806" s="2"/>
      <c r="J806" s="2"/>
      <c r="K806" s="3"/>
    </row>
    <row r="807" spans="1:11" x14ac:dyDescent="0.2">
      <c r="A807" s="41"/>
      <c r="B807" s="2"/>
      <c r="C807" s="2"/>
      <c r="D807" s="2"/>
      <c r="E807" s="2"/>
      <c r="F807" s="2"/>
      <c r="G807" s="2"/>
      <c r="H807" s="2"/>
      <c r="J807" s="2"/>
      <c r="K807" s="3"/>
    </row>
    <row r="808" spans="1:11" x14ac:dyDescent="0.2">
      <c r="A808" s="41"/>
      <c r="B808" s="2"/>
      <c r="C808" s="2"/>
      <c r="D808" s="2"/>
      <c r="E808" s="2"/>
      <c r="F808" s="2"/>
      <c r="G808" s="2"/>
      <c r="H808" s="2"/>
      <c r="J808" s="2"/>
      <c r="K808" s="3"/>
    </row>
    <row r="809" spans="1:11" x14ac:dyDescent="0.2">
      <c r="A809" s="41"/>
      <c r="B809" s="2"/>
      <c r="C809" s="2"/>
      <c r="D809" s="2"/>
      <c r="E809" s="2"/>
      <c r="F809" s="2"/>
      <c r="G809" s="2"/>
      <c r="H809" s="2"/>
      <c r="J809" s="2"/>
      <c r="K809" s="3"/>
    </row>
    <row r="810" spans="1:11" x14ac:dyDescent="0.2">
      <c r="A810" s="41"/>
      <c r="B810" s="2"/>
      <c r="C810" s="2"/>
      <c r="D810" s="2"/>
      <c r="E810" s="2"/>
      <c r="F810" s="2"/>
      <c r="G810" s="2"/>
      <c r="H810" s="2"/>
      <c r="J810" s="2"/>
      <c r="K810" s="3"/>
    </row>
    <row r="811" spans="1:11" x14ac:dyDescent="0.2">
      <c r="A811" s="41"/>
      <c r="B811" s="2"/>
      <c r="C811" s="2"/>
      <c r="D811" s="2"/>
      <c r="E811" s="2"/>
      <c r="F811" s="2"/>
      <c r="G811" s="2"/>
      <c r="H811" s="2"/>
      <c r="J811" s="2"/>
      <c r="K811" s="3"/>
    </row>
    <row r="812" spans="1:11" x14ac:dyDescent="0.2">
      <c r="A812" s="41"/>
      <c r="B812" s="2"/>
      <c r="C812" s="2"/>
      <c r="D812" s="2"/>
      <c r="E812" s="2"/>
      <c r="F812" s="2"/>
      <c r="G812" s="2"/>
      <c r="H812" s="2"/>
      <c r="J812" s="2"/>
      <c r="K812" s="3"/>
    </row>
    <row r="813" spans="1:11" x14ac:dyDescent="0.2">
      <c r="A813" s="41"/>
      <c r="B813" s="2"/>
      <c r="C813" s="2"/>
      <c r="D813" s="2"/>
      <c r="E813" s="2"/>
      <c r="F813" s="2"/>
      <c r="G813" s="2"/>
      <c r="H813" s="2"/>
      <c r="J813" s="2"/>
      <c r="K813" s="3"/>
    </row>
    <row r="814" spans="1:11" x14ac:dyDescent="0.2">
      <c r="A814" s="41"/>
      <c r="B814" s="2"/>
      <c r="C814" s="2"/>
      <c r="D814" s="2"/>
      <c r="E814" s="2"/>
      <c r="F814" s="2"/>
      <c r="G814" s="2"/>
      <c r="H814" s="2"/>
      <c r="J814" s="2"/>
      <c r="K814" s="3"/>
    </row>
    <row r="815" spans="1:11" x14ac:dyDescent="0.2">
      <c r="A815" s="41"/>
      <c r="B815" s="2"/>
      <c r="C815" s="2"/>
      <c r="D815" s="2"/>
      <c r="E815" s="2"/>
      <c r="F815" s="2"/>
      <c r="G815" s="2"/>
      <c r="H815" s="2"/>
      <c r="J815" s="2"/>
      <c r="K815" s="3"/>
    </row>
    <row r="816" spans="1:11" x14ac:dyDescent="0.2">
      <c r="A816" s="41"/>
      <c r="B816" s="2"/>
      <c r="C816" s="2"/>
      <c r="D816" s="2"/>
      <c r="E816" s="2"/>
      <c r="F816" s="2"/>
      <c r="G816" s="2"/>
      <c r="H816" s="2"/>
      <c r="J816" s="2"/>
      <c r="K816" s="3"/>
    </row>
    <row r="817" spans="1:11" x14ac:dyDescent="0.2">
      <c r="A817" s="41"/>
      <c r="B817" s="2"/>
      <c r="C817" s="2"/>
      <c r="D817" s="2"/>
      <c r="E817" s="2"/>
      <c r="F817" s="2"/>
      <c r="G817" s="2"/>
      <c r="H817" s="2"/>
      <c r="J817" s="2"/>
      <c r="K817" s="3"/>
    </row>
    <row r="818" spans="1:11" x14ac:dyDescent="0.2">
      <c r="A818" s="41"/>
      <c r="B818" s="2"/>
      <c r="C818" s="2"/>
      <c r="D818" s="2"/>
      <c r="E818" s="2"/>
      <c r="F818" s="2"/>
      <c r="G818" s="2"/>
      <c r="H818" s="2"/>
      <c r="J818" s="2"/>
      <c r="K818" s="3"/>
    </row>
    <row r="819" spans="1:11" x14ac:dyDescent="0.2">
      <c r="A819" s="41"/>
      <c r="B819" s="2"/>
      <c r="C819" s="2"/>
      <c r="D819" s="2"/>
      <c r="E819" s="2"/>
      <c r="F819" s="2"/>
      <c r="G819" s="2"/>
      <c r="H819" s="2"/>
      <c r="J819" s="2"/>
      <c r="K819" s="3"/>
    </row>
    <row r="820" spans="1:11" x14ac:dyDescent="0.2">
      <c r="A820" s="41"/>
      <c r="B820" s="2"/>
      <c r="C820" s="2"/>
      <c r="D820" s="2"/>
      <c r="E820" s="2"/>
      <c r="F820" s="2"/>
      <c r="G820" s="2"/>
      <c r="H820" s="2"/>
      <c r="J820" s="2"/>
      <c r="K820" s="3"/>
    </row>
    <row r="821" spans="1:11" x14ac:dyDescent="0.2">
      <c r="A821" s="41"/>
      <c r="B821" s="2"/>
      <c r="C821" s="2"/>
      <c r="D821" s="2"/>
      <c r="E821" s="2"/>
      <c r="F821" s="2"/>
      <c r="G821" s="2"/>
      <c r="H821" s="2"/>
      <c r="J821" s="2"/>
      <c r="K821" s="3"/>
    </row>
    <row r="822" spans="1:11" x14ac:dyDescent="0.2">
      <c r="A822" s="41"/>
      <c r="B822" s="2"/>
      <c r="C822" s="2"/>
      <c r="D822" s="2"/>
      <c r="E822" s="2"/>
      <c r="F822" s="2"/>
      <c r="G822" s="2"/>
      <c r="H822" s="2"/>
      <c r="J822" s="2"/>
      <c r="K822" s="3"/>
    </row>
    <row r="823" spans="1:11" x14ac:dyDescent="0.2">
      <c r="A823" s="41"/>
      <c r="B823" s="2"/>
      <c r="C823" s="2"/>
      <c r="D823" s="2"/>
      <c r="E823" s="2"/>
      <c r="F823" s="2"/>
      <c r="G823" s="2"/>
      <c r="H823" s="2"/>
      <c r="J823" s="2"/>
      <c r="K823" s="3"/>
    </row>
    <row r="824" spans="1:11" x14ac:dyDescent="0.2">
      <c r="A824" s="41"/>
      <c r="B824" s="2"/>
      <c r="C824" s="2"/>
      <c r="D824" s="2"/>
      <c r="E824" s="2"/>
      <c r="F824" s="2"/>
      <c r="G824" s="2"/>
      <c r="H824" s="2"/>
      <c r="J824" s="2"/>
      <c r="K824" s="3"/>
    </row>
    <row r="825" spans="1:11" x14ac:dyDescent="0.2">
      <c r="A825" s="41"/>
      <c r="B825" s="2"/>
      <c r="C825" s="2"/>
      <c r="D825" s="2"/>
      <c r="E825" s="2"/>
      <c r="F825" s="2"/>
      <c r="G825" s="2"/>
      <c r="H825" s="2"/>
      <c r="J825" s="2"/>
      <c r="K825" s="3"/>
    </row>
    <row r="826" spans="1:11" x14ac:dyDescent="0.2">
      <c r="A826" s="41"/>
      <c r="B826" s="2"/>
      <c r="C826" s="2"/>
      <c r="D826" s="2"/>
      <c r="E826" s="2"/>
      <c r="F826" s="2"/>
      <c r="G826" s="2"/>
      <c r="H826" s="2"/>
      <c r="J826" s="2"/>
      <c r="K826" s="3"/>
    </row>
    <row r="827" spans="1:11" x14ac:dyDescent="0.2">
      <c r="A827" s="41"/>
      <c r="B827" s="2"/>
      <c r="C827" s="2"/>
      <c r="D827" s="2"/>
      <c r="E827" s="2"/>
      <c r="F827" s="2"/>
      <c r="G827" s="2"/>
      <c r="H827" s="2"/>
      <c r="J827" s="2"/>
      <c r="K827" s="3"/>
    </row>
    <row r="828" spans="1:11" x14ac:dyDescent="0.2">
      <c r="A828" s="41"/>
      <c r="B828" s="2"/>
      <c r="C828" s="2"/>
      <c r="D828" s="2"/>
      <c r="E828" s="2"/>
      <c r="F828" s="2"/>
      <c r="G828" s="2"/>
      <c r="H828" s="2"/>
      <c r="J828" s="2"/>
      <c r="K828" s="3"/>
    </row>
    <row r="829" spans="1:11" x14ac:dyDescent="0.2">
      <c r="A829" s="41"/>
      <c r="B829" s="2"/>
      <c r="C829" s="2"/>
      <c r="D829" s="2"/>
      <c r="E829" s="2"/>
      <c r="F829" s="2"/>
      <c r="G829" s="2"/>
      <c r="H829" s="2"/>
      <c r="J829" s="2"/>
      <c r="K829" s="3"/>
    </row>
    <row r="830" spans="1:11" x14ac:dyDescent="0.2">
      <c r="A830" s="41"/>
      <c r="B830" s="2"/>
      <c r="C830" s="2"/>
      <c r="D830" s="2"/>
      <c r="E830" s="2"/>
      <c r="F830" s="2"/>
      <c r="G830" s="2"/>
      <c r="H830" s="2"/>
      <c r="J830" s="2"/>
      <c r="K830" s="3"/>
    </row>
    <row r="831" spans="1:11" x14ac:dyDescent="0.2">
      <c r="A831" s="41"/>
      <c r="B831" s="2"/>
      <c r="C831" s="2"/>
      <c r="D831" s="2"/>
      <c r="E831" s="2"/>
      <c r="F831" s="2"/>
      <c r="G831" s="2"/>
      <c r="H831" s="2"/>
      <c r="J831" s="2"/>
      <c r="K831" s="3"/>
    </row>
    <row r="832" spans="1:11" x14ac:dyDescent="0.2">
      <c r="A832" s="41"/>
      <c r="B832" s="2"/>
      <c r="C832" s="2"/>
      <c r="D832" s="2"/>
      <c r="E832" s="2"/>
      <c r="F832" s="2"/>
      <c r="G832" s="2"/>
      <c r="H832" s="2"/>
      <c r="J832" s="2"/>
      <c r="K832" s="3"/>
    </row>
    <row r="833" spans="1:11" x14ac:dyDescent="0.2">
      <c r="A833" s="41"/>
      <c r="B833" s="2"/>
      <c r="C833" s="2"/>
      <c r="D833" s="2"/>
      <c r="E833" s="2"/>
      <c r="F833" s="2"/>
      <c r="G833" s="2"/>
      <c r="H833" s="2"/>
      <c r="J833" s="2"/>
      <c r="K833" s="3"/>
    </row>
    <row r="834" spans="1:11" x14ac:dyDescent="0.2">
      <c r="A834" s="41"/>
      <c r="B834" s="2"/>
      <c r="C834" s="2"/>
      <c r="D834" s="2"/>
      <c r="E834" s="2"/>
      <c r="F834" s="2"/>
      <c r="G834" s="2"/>
      <c r="H834" s="2"/>
      <c r="J834" s="2"/>
      <c r="K834" s="3"/>
    </row>
    <row r="835" spans="1:11" x14ac:dyDescent="0.2">
      <c r="A835" s="41"/>
      <c r="B835" s="2"/>
      <c r="C835" s="2"/>
      <c r="D835" s="2"/>
      <c r="E835" s="2"/>
      <c r="F835" s="2"/>
      <c r="G835" s="2"/>
      <c r="H835" s="2"/>
      <c r="J835" s="2"/>
      <c r="K835" s="3"/>
    </row>
    <row r="836" spans="1:11" x14ac:dyDescent="0.2">
      <c r="A836" s="41"/>
      <c r="B836" s="2"/>
      <c r="C836" s="2"/>
      <c r="D836" s="2"/>
      <c r="E836" s="2"/>
      <c r="F836" s="2"/>
      <c r="G836" s="2"/>
      <c r="H836" s="2"/>
      <c r="J836" s="2"/>
      <c r="K836" s="3"/>
    </row>
    <row r="837" spans="1:11" x14ac:dyDescent="0.2">
      <c r="A837" s="41"/>
      <c r="B837" s="2"/>
      <c r="C837" s="2"/>
      <c r="D837" s="2"/>
      <c r="E837" s="2"/>
      <c r="F837" s="2"/>
      <c r="G837" s="2"/>
      <c r="H837" s="2"/>
      <c r="J837" s="2"/>
      <c r="K837" s="3"/>
    </row>
    <row r="838" spans="1:11" x14ac:dyDescent="0.2">
      <c r="A838" s="41"/>
      <c r="B838" s="2"/>
      <c r="C838" s="2"/>
      <c r="D838" s="2"/>
      <c r="E838" s="2"/>
      <c r="F838" s="2"/>
      <c r="G838" s="2"/>
      <c r="H838" s="2"/>
      <c r="J838" s="2"/>
      <c r="K838" s="3"/>
    </row>
    <row r="839" spans="1:11" x14ac:dyDescent="0.2">
      <c r="A839" s="41"/>
      <c r="B839" s="2"/>
      <c r="C839" s="2"/>
      <c r="D839" s="2"/>
      <c r="E839" s="2"/>
      <c r="F839" s="2"/>
      <c r="G839" s="2"/>
      <c r="H839" s="2"/>
      <c r="J839" s="2"/>
      <c r="K839" s="3"/>
    </row>
    <row r="840" spans="1:11" x14ac:dyDescent="0.2">
      <c r="A840" s="41"/>
      <c r="B840" s="2"/>
      <c r="C840" s="2"/>
      <c r="D840" s="2"/>
      <c r="E840" s="2"/>
      <c r="F840" s="2"/>
      <c r="G840" s="2"/>
      <c r="H840" s="2"/>
      <c r="J840" s="2"/>
      <c r="K840" s="3"/>
    </row>
    <row r="841" spans="1:11" x14ac:dyDescent="0.2">
      <c r="A841" s="41"/>
      <c r="B841" s="2"/>
      <c r="C841" s="2"/>
      <c r="D841" s="2"/>
      <c r="E841" s="2"/>
      <c r="F841" s="2"/>
      <c r="G841" s="2"/>
      <c r="H841" s="2"/>
      <c r="J841" s="2"/>
      <c r="K841" s="3"/>
    </row>
    <row r="842" spans="1:11" x14ac:dyDescent="0.2">
      <c r="A842" s="41"/>
      <c r="B842" s="2"/>
      <c r="C842" s="2"/>
      <c r="D842" s="2"/>
      <c r="E842" s="2"/>
      <c r="F842" s="2"/>
      <c r="G842" s="2"/>
      <c r="H842" s="2"/>
      <c r="J842" s="2"/>
      <c r="K842" s="3"/>
    </row>
    <row r="843" spans="1:11" x14ac:dyDescent="0.2">
      <c r="A843" s="41"/>
      <c r="B843" s="2"/>
      <c r="C843" s="2"/>
      <c r="D843" s="2"/>
      <c r="E843" s="2"/>
      <c r="F843" s="2"/>
      <c r="G843" s="2"/>
      <c r="H843" s="2"/>
      <c r="J843" s="2"/>
      <c r="K843" s="3"/>
    </row>
    <row r="844" spans="1:11" x14ac:dyDescent="0.2">
      <c r="A844" s="41"/>
      <c r="B844" s="2"/>
      <c r="C844" s="2"/>
      <c r="D844" s="2"/>
      <c r="E844" s="2"/>
      <c r="F844" s="2"/>
      <c r="G844" s="2"/>
      <c r="H844" s="2"/>
      <c r="J844" s="2"/>
      <c r="K844" s="3"/>
    </row>
    <row r="845" spans="1:11" x14ac:dyDescent="0.2">
      <c r="A845" s="41"/>
      <c r="B845" s="2"/>
      <c r="C845" s="2"/>
      <c r="D845" s="2"/>
      <c r="E845" s="2"/>
      <c r="F845" s="2"/>
      <c r="G845" s="2"/>
      <c r="H845" s="2"/>
      <c r="J845" s="2"/>
      <c r="K845" s="3"/>
    </row>
    <row r="846" spans="1:11" x14ac:dyDescent="0.2">
      <c r="A846" s="41"/>
      <c r="B846" s="2"/>
      <c r="C846" s="2"/>
      <c r="D846" s="2"/>
      <c r="E846" s="2"/>
      <c r="F846" s="2"/>
      <c r="G846" s="2"/>
      <c r="H846" s="2"/>
      <c r="J846" s="2"/>
      <c r="K846" s="3"/>
    </row>
    <row r="847" spans="1:11" x14ac:dyDescent="0.2">
      <c r="A847" s="41"/>
      <c r="B847" s="2"/>
      <c r="C847" s="2"/>
      <c r="D847" s="2"/>
      <c r="E847" s="2"/>
      <c r="F847" s="2"/>
      <c r="G847" s="2"/>
      <c r="H847" s="2"/>
      <c r="J847" s="2"/>
      <c r="K847" s="3"/>
    </row>
    <row r="848" spans="1:11" x14ac:dyDescent="0.2">
      <c r="A848" s="41"/>
      <c r="B848" s="2"/>
      <c r="C848" s="2"/>
      <c r="D848" s="2"/>
      <c r="E848" s="2"/>
      <c r="F848" s="2"/>
      <c r="G848" s="2"/>
      <c r="H848" s="2"/>
      <c r="J848" s="2"/>
      <c r="K848" s="3"/>
    </row>
    <row r="849" spans="1:11" x14ac:dyDescent="0.2">
      <c r="A849" s="41"/>
      <c r="B849" s="2"/>
      <c r="C849" s="2"/>
      <c r="D849" s="2"/>
      <c r="E849" s="2"/>
      <c r="F849" s="2"/>
      <c r="G849" s="2"/>
      <c r="H849" s="2"/>
      <c r="J849" s="2"/>
      <c r="K849" s="3"/>
    </row>
    <row r="850" spans="1:11" x14ac:dyDescent="0.2">
      <c r="A850" s="41"/>
      <c r="B850" s="2"/>
      <c r="C850" s="2"/>
      <c r="D850" s="2"/>
      <c r="E850" s="2"/>
      <c r="F850" s="2"/>
      <c r="G850" s="2"/>
      <c r="H850" s="2"/>
      <c r="J850" s="2"/>
      <c r="K850" s="3"/>
    </row>
    <row r="851" spans="1:11" x14ac:dyDescent="0.2">
      <c r="A851" s="41"/>
      <c r="B851" s="2"/>
      <c r="C851" s="2"/>
      <c r="D851" s="2"/>
      <c r="E851" s="2"/>
      <c r="F851" s="2"/>
      <c r="G851" s="2"/>
      <c r="H851" s="2"/>
      <c r="J851" s="2"/>
      <c r="K851" s="3"/>
    </row>
    <row r="852" spans="1:11" x14ac:dyDescent="0.2">
      <c r="A852" s="41"/>
      <c r="B852" s="2"/>
      <c r="C852" s="2"/>
      <c r="D852" s="2"/>
      <c r="E852" s="2"/>
      <c r="F852" s="2"/>
      <c r="G852" s="2"/>
      <c r="H852" s="2"/>
      <c r="J852" s="2"/>
      <c r="K852" s="3"/>
    </row>
    <row r="853" spans="1:11" x14ac:dyDescent="0.2">
      <c r="A853" s="41"/>
      <c r="B853" s="2"/>
      <c r="C853" s="2"/>
      <c r="D853" s="2"/>
      <c r="E853" s="2"/>
      <c r="F853" s="2"/>
      <c r="G853" s="2"/>
      <c r="H853" s="2"/>
      <c r="J853" s="2"/>
      <c r="K853" s="3"/>
    </row>
    <row r="854" spans="1:11" x14ac:dyDescent="0.2">
      <c r="A854" s="41"/>
      <c r="B854" s="2"/>
      <c r="C854" s="2"/>
      <c r="D854" s="2"/>
      <c r="E854" s="2"/>
      <c r="F854" s="2"/>
      <c r="G854" s="2"/>
      <c r="H854" s="2"/>
      <c r="J854" s="2"/>
      <c r="K854" s="3"/>
    </row>
    <row r="855" spans="1:11" x14ac:dyDescent="0.2">
      <c r="A855" s="41"/>
      <c r="B855" s="2"/>
      <c r="C855" s="2"/>
      <c r="D855" s="2"/>
      <c r="E855" s="2"/>
      <c r="F855" s="2"/>
      <c r="G855" s="2"/>
      <c r="H855" s="2"/>
      <c r="J855" s="2"/>
      <c r="K855" s="3"/>
    </row>
    <row r="856" spans="1:11" x14ac:dyDescent="0.2">
      <c r="A856" s="41"/>
      <c r="B856" s="2"/>
      <c r="C856" s="2"/>
      <c r="D856" s="2"/>
      <c r="E856" s="2"/>
      <c r="F856" s="2"/>
      <c r="G856" s="2"/>
      <c r="H856" s="2"/>
      <c r="J856" s="2"/>
      <c r="K856" s="3"/>
    </row>
    <row r="857" spans="1:11" x14ac:dyDescent="0.2">
      <c r="A857" s="41"/>
      <c r="B857" s="2"/>
      <c r="C857" s="2"/>
      <c r="D857" s="2"/>
      <c r="E857" s="2"/>
      <c r="F857" s="2"/>
      <c r="G857" s="2"/>
      <c r="H857" s="2"/>
      <c r="J857" s="2"/>
      <c r="K857" s="3"/>
    </row>
    <row r="858" spans="1:11" x14ac:dyDescent="0.2">
      <c r="A858" s="41"/>
      <c r="B858" s="2"/>
      <c r="C858" s="2"/>
      <c r="D858" s="2"/>
      <c r="E858" s="2"/>
      <c r="F858" s="2"/>
      <c r="G858" s="2"/>
      <c r="H858" s="2"/>
      <c r="J858" s="2"/>
      <c r="K858" s="3"/>
    </row>
    <row r="859" spans="1:11" x14ac:dyDescent="0.2">
      <c r="A859" s="41"/>
      <c r="B859" s="2"/>
      <c r="C859" s="2"/>
      <c r="D859" s="2"/>
      <c r="E859" s="2"/>
      <c r="F859" s="2"/>
      <c r="G859" s="2"/>
      <c r="H859" s="2"/>
      <c r="J859" s="2"/>
      <c r="K859" s="3"/>
    </row>
    <row r="860" spans="1:11" x14ac:dyDescent="0.2">
      <c r="A860" s="41"/>
      <c r="B860" s="2"/>
      <c r="C860" s="2"/>
      <c r="D860" s="2"/>
      <c r="E860" s="2"/>
      <c r="F860" s="2"/>
      <c r="G860" s="2"/>
      <c r="H860" s="2"/>
      <c r="J860" s="2"/>
      <c r="K860" s="3"/>
    </row>
    <row r="861" spans="1:11" x14ac:dyDescent="0.2">
      <c r="A861" s="41"/>
      <c r="B861" s="2"/>
      <c r="C861" s="2"/>
      <c r="D861" s="2"/>
      <c r="E861" s="2"/>
      <c r="F861" s="2"/>
      <c r="G861" s="2"/>
      <c r="H861" s="2"/>
      <c r="J861" s="2"/>
      <c r="K861" s="3"/>
    </row>
    <row r="862" spans="1:11" x14ac:dyDescent="0.2">
      <c r="A862" s="41"/>
      <c r="B862" s="2"/>
      <c r="C862" s="2"/>
      <c r="D862" s="2"/>
      <c r="E862" s="2"/>
      <c r="F862" s="2"/>
      <c r="G862" s="2"/>
      <c r="H862" s="2"/>
      <c r="J862" s="2"/>
      <c r="K862" s="3"/>
    </row>
    <row r="863" spans="1:11" x14ac:dyDescent="0.2">
      <c r="A863" s="41"/>
      <c r="B863" s="2"/>
      <c r="C863" s="2"/>
      <c r="D863" s="2"/>
      <c r="E863" s="2"/>
      <c r="F863" s="2"/>
      <c r="G863" s="2"/>
      <c r="H863" s="2"/>
      <c r="J863" s="2"/>
      <c r="K863" s="3"/>
    </row>
    <row r="864" spans="1:11" x14ac:dyDescent="0.2">
      <c r="A864" s="41"/>
      <c r="B864" s="2"/>
      <c r="C864" s="2"/>
      <c r="D864" s="2"/>
      <c r="E864" s="2"/>
      <c r="F864" s="2"/>
      <c r="G864" s="2"/>
      <c r="H864" s="2"/>
      <c r="J864" s="2"/>
      <c r="K864" s="3"/>
    </row>
    <row r="865" spans="1:11" x14ac:dyDescent="0.2">
      <c r="A865" s="41"/>
      <c r="B865" s="2"/>
      <c r="C865" s="2"/>
      <c r="D865" s="2"/>
      <c r="E865" s="2"/>
      <c r="F865" s="2"/>
      <c r="G865" s="2"/>
      <c r="H865" s="2"/>
      <c r="J865" s="2"/>
      <c r="K865" s="3"/>
    </row>
    <row r="866" spans="1:11" x14ac:dyDescent="0.2">
      <c r="A866" s="41"/>
      <c r="B866" s="2"/>
      <c r="C866" s="2"/>
      <c r="D866" s="2"/>
      <c r="E866" s="2"/>
      <c r="F866" s="2"/>
      <c r="G866" s="2"/>
      <c r="H866" s="2"/>
      <c r="J866" s="2"/>
      <c r="K866" s="3"/>
    </row>
    <row r="867" spans="1:11" x14ac:dyDescent="0.2">
      <c r="A867" s="41"/>
      <c r="B867" s="2"/>
      <c r="C867" s="2"/>
      <c r="D867" s="2"/>
      <c r="E867" s="2"/>
      <c r="F867" s="2"/>
      <c r="G867" s="2"/>
      <c r="H867" s="2"/>
      <c r="J867" s="2"/>
      <c r="K867" s="3"/>
    </row>
    <row r="868" spans="1:11" x14ac:dyDescent="0.2">
      <c r="A868" s="41"/>
      <c r="B868" s="2"/>
      <c r="C868" s="2"/>
      <c r="D868" s="2"/>
      <c r="E868" s="2"/>
      <c r="F868" s="2"/>
      <c r="G868" s="2"/>
      <c r="H868" s="2"/>
      <c r="J868" s="2"/>
      <c r="K868" s="3"/>
    </row>
    <row r="869" spans="1:11" x14ac:dyDescent="0.2">
      <c r="A869" s="41"/>
      <c r="B869" s="2"/>
      <c r="C869" s="2"/>
      <c r="D869" s="2"/>
      <c r="E869" s="2"/>
      <c r="F869" s="2"/>
      <c r="G869" s="2"/>
      <c r="H869" s="2"/>
      <c r="J869" s="2"/>
      <c r="K869" s="3"/>
    </row>
    <row r="870" spans="1:11" x14ac:dyDescent="0.2">
      <c r="A870" s="41"/>
      <c r="B870" s="2"/>
      <c r="C870" s="2"/>
      <c r="D870" s="2"/>
      <c r="E870" s="2"/>
      <c r="F870" s="2"/>
      <c r="G870" s="2"/>
      <c r="H870" s="2"/>
      <c r="J870" s="2"/>
      <c r="K870" s="3"/>
    </row>
    <row r="871" spans="1:11" x14ac:dyDescent="0.2">
      <c r="A871" s="41"/>
      <c r="B871" s="2"/>
      <c r="C871" s="2"/>
      <c r="D871" s="2"/>
      <c r="E871" s="2"/>
      <c r="F871" s="2"/>
      <c r="G871" s="2"/>
      <c r="H871" s="2"/>
      <c r="J871" s="2"/>
      <c r="K871" s="3"/>
    </row>
    <row r="872" spans="1:11" x14ac:dyDescent="0.2">
      <c r="A872" s="41"/>
      <c r="B872" s="2"/>
      <c r="C872" s="2"/>
      <c r="D872" s="2"/>
      <c r="E872" s="2"/>
      <c r="F872" s="2"/>
      <c r="G872" s="2"/>
      <c r="H872" s="2"/>
      <c r="J872" s="2"/>
      <c r="K872" s="3"/>
    </row>
    <row r="873" spans="1:11" x14ac:dyDescent="0.2">
      <c r="A873" s="41"/>
      <c r="B873" s="2"/>
      <c r="C873" s="2"/>
      <c r="D873" s="2"/>
      <c r="E873" s="2"/>
      <c r="F873" s="2"/>
      <c r="G873" s="2"/>
      <c r="H873" s="2"/>
      <c r="J873" s="2"/>
      <c r="K873" s="3"/>
    </row>
    <row r="874" spans="1:11" x14ac:dyDescent="0.2">
      <c r="A874" s="41"/>
      <c r="B874" s="2"/>
      <c r="C874" s="2"/>
      <c r="D874" s="2"/>
      <c r="E874" s="2"/>
      <c r="F874" s="2"/>
      <c r="G874" s="2"/>
      <c r="H874" s="2"/>
      <c r="J874" s="2"/>
      <c r="K874" s="3"/>
    </row>
    <row r="875" spans="1:11" x14ac:dyDescent="0.2">
      <c r="A875" s="41"/>
      <c r="B875" s="2"/>
      <c r="C875" s="2"/>
      <c r="D875" s="2"/>
      <c r="E875" s="2"/>
      <c r="F875" s="2"/>
      <c r="G875" s="2"/>
      <c r="H875" s="2"/>
      <c r="J875" s="2"/>
      <c r="K875" s="3"/>
    </row>
    <row r="876" spans="1:11" x14ac:dyDescent="0.2">
      <c r="A876" s="41"/>
      <c r="B876" s="2"/>
      <c r="C876" s="2"/>
      <c r="D876" s="2"/>
      <c r="E876" s="2"/>
      <c r="F876" s="2"/>
      <c r="G876" s="2"/>
      <c r="H876" s="2"/>
      <c r="J876" s="2"/>
      <c r="K876" s="3"/>
    </row>
    <row r="877" spans="1:11" x14ac:dyDescent="0.2">
      <c r="A877" s="41"/>
      <c r="B877" s="2"/>
      <c r="C877" s="2"/>
      <c r="D877" s="2"/>
      <c r="E877" s="2"/>
      <c r="F877" s="2"/>
      <c r="G877" s="2"/>
      <c r="H877" s="2"/>
      <c r="J877" s="2"/>
      <c r="K877" s="3"/>
    </row>
    <row r="878" spans="1:11" x14ac:dyDescent="0.2">
      <c r="A878" s="41"/>
      <c r="B878" s="2"/>
      <c r="C878" s="2"/>
      <c r="D878" s="2"/>
      <c r="E878" s="2"/>
      <c r="F878" s="2"/>
      <c r="G878" s="2"/>
      <c r="H878" s="2"/>
      <c r="J878" s="2"/>
      <c r="K878" s="3"/>
    </row>
    <row r="879" spans="1:11" x14ac:dyDescent="0.2">
      <c r="A879" s="41"/>
      <c r="B879" s="2"/>
      <c r="C879" s="2"/>
      <c r="D879" s="2"/>
      <c r="E879" s="2"/>
      <c r="F879" s="2"/>
      <c r="G879" s="2"/>
      <c r="H879" s="2"/>
      <c r="J879" s="2"/>
      <c r="K879" s="3"/>
    </row>
    <row r="880" spans="1:11" x14ac:dyDescent="0.2">
      <c r="A880" s="41"/>
      <c r="B880" s="2"/>
      <c r="C880" s="2"/>
      <c r="D880" s="2"/>
      <c r="E880" s="2"/>
      <c r="F880" s="2"/>
      <c r="G880" s="2"/>
      <c r="H880" s="2"/>
      <c r="J880" s="2"/>
      <c r="K880" s="3"/>
    </row>
    <row r="881" spans="1:11" x14ac:dyDescent="0.2">
      <c r="A881" s="41"/>
      <c r="B881" s="2"/>
      <c r="C881" s="2"/>
      <c r="D881" s="2"/>
      <c r="E881" s="2"/>
      <c r="F881" s="2"/>
      <c r="G881" s="2"/>
      <c r="H881" s="2"/>
      <c r="J881" s="2"/>
      <c r="K881" s="3"/>
    </row>
    <row r="882" spans="1:11" x14ac:dyDescent="0.2">
      <c r="A882" s="41"/>
      <c r="B882" s="2"/>
      <c r="C882" s="2"/>
      <c r="D882" s="2"/>
      <c r="E882" s="2"/>
      <c r="F882" s="2"/>
      <c r="G882" s="2"/>
      <c r="H882" s="2"/>
      <c r="J882" s="2"/>
      <c r="K882" s="3"/>
    </row>
    <row r="883" spans="1:11" x14ac:dyDescent="0.2">
      <c r="A883" s="41"/>
      <c r="B883" s="2"/>
      <c r="C883" s="2"/>
      <c r="D883" s="2"/>
      <c r="E883" s="2"/>
      <c r="F883" s="2"/>
      <c r="G883" s="2"/>
      <c r="H883" s="2"/>
      <c r="J883" s="2"/>
      <c r="K883" s="3"/>
    </row>
    <row r="884" spans="1:11" x14ac:dyDescent="0.2">
      <c r="A884" s="41"/>
      <c r="B884" s="2"/>
      <c r="C884" s="2"/>
      <c r="D884" s="2"/>
      <c r="E884" s="2"/>
      <c r="F884" s="2"/>
      <c r="G884" s="2"/>
      <c r="H884" s="2"/>
      <c r="J884" s="2"/>
      <c r="K884" s="3"/>
    </row>
    <row r="885" spans="1:11" x14ac:dyDescent="0.2">
      <c r="A885" s="41"/>
      <c r="B885" s="2"/>
      <c r="C885" s="2"/>
      <c r="D885" s="2"/>
      <c r="E885" s="2"/>
      <c r="F885" s="2"/>
      <c r="G885" s="2"/>
      <c r="H885" s="2"/>
      <c r="J885" s="2"/>
      <c r="K885" s="3"/>
    </row>
    <row r="886" spans="1:11" x14ac:dyDescent="0.2">
      <c r="A886" s="41"/>
      <c r="B886" s="2"/>
      <c r="C886" s="2"/>
      <c r="D886" s="2"/>
      <c r="E886" s="2"/>
      <c r="F886" s="2"/>
      <c r="G886" s="2"/>
      <c r="H886" s="2"/>
      <c r="J886" s="2"/>
      <c r="K886" s="3"/>
    </row>
    <row r="887" spans="1:11" x14ac:dyDescent="0.2">
      <c r="A887" s="41"/>
      <c r="B887" s="2"/>
      <c r="C887" s="2"/>
      <c r="D887" s="2"/>
      <c r="E887" s="2"/>
      <c r="F887" s="2"/>
      <c r="G887" s="2"/>
      <c r="H887" s="2"/>
      <c r="J887" s="2"/>
      <c r="K887" s="3"/>
    </row>
    <row r="888" spans="1:11" x14ac:dyDescent="0.2">
      <c r="A888" s="41"/>
      <c r="B888" s="2"/>
      <c r="C888" s="2"/>
      <c r="D888" s="2"/>
      <c r="E888" s="2"/>
      <c r="F888" s="2"/>
      <c r="G888" s="2"/>
      <c r="H888" s="2"/>
      <c r="J888" s="2"/>
      <c r="K888" s="3"/>
    </row>
    <row r="889" spans="1:11" x14ac:dyDescent="0.2">
      <c r="A889" s="41"/>
      <c r="B889" s="2"/>
      <c r="C889" s="2"/>
      <c r="D889" s="2"/>
      <c r="E889" s="2"/>
      <c r="F889" s="2"/>
      <c r="G889" s="2"/>
      <c r="H889" s="2"/>
      <c r="J889" s="2"/>
      <c r="K889" s="3"/>
    </row>
    <row r="890" spans="1:11" x14ac:dyDescent="0.2">
      <c r="A890" s="41"/>
      <c r="B890" s="2"/>
      <c r="C890" s="2"/>
      <c r="D890" s="2"/>
      <c r="E890" s="2"/>
      <c r="F890" s="2"/>
      <c r="G890" s="2"/>
      <c r="H890" s="2"/>
      <c r="J890" s="2"/>
      <c r="K890" s="3"/>
    </row>
    <row r="891" spans="1:11" x14ac:dyDescent="0.2">
      <c r="A891" s="41"/>
      <c r="B891" s="2"/>
      <c r="C891" s="2"/>
      <c r="D891" s="2"/>
      <c r="E891" s="2"/>
      <c r="F891" s="2"/>
      <c r="G891" s="2"/>
      <c r="H891" s="2"/>
      <c r="J891" s="2"/>
      <c r="K891" s="3"/>
    </row>
    <row r="892" spans="1:11" x14ac:dyDescent="0.2">
      <c r="A892" s="41"/>
      <c r="B892" s="2"/>
      <c r="C892" s="2"/>
      <c r="D892" s="2"/>
      <c r="E892" s="2"/>
      <c r="F892" s="2"/>
      <c r="G892" s="2"/>
      <c r="H892" s="2"/>
      <c r="J892" s="2"/>
      <c r="K892" s="3"/>
    </row>
    <row r="893" spans="1:11" x14ac:dyDescent="0.2">
      <c r="A893" s="41"/>
      <c r="B893" s="2"/>
      <c r="C893" s="2"/>
      <c r="D893" s="2"/>
      <c r="E893" s="2"/>
      <c r="F893" s="2"/>
      <c r="G893" s="2"/>
      <c r="H893" s="2"/>
      <c r="J893" s="2"/>
      <c r="K893" s="3"/>
    </row>
    <row r="894" spans="1:11" x14ac:dyDescent="0.2">
      <c r="A894" s="41"/>
      <c r="B894" s="2"/>
      <c r="C894" s="2"/>
      <c r="D894" s="2"/>
      <c r="E894" s="2"/>
      <c r="F894" s="2"/>
      <c r="G894" s="2"/>
      <c r="H894" s="2"/>
      <c r="J894" s="2"/>
      <c r="K894" s="3"/>
    </row>
    <row r="895" spans="1:11" x14ac:dyDescent="0.2">
      <c r="A895" s="41"/>
      <c r="B895" s="2"/>
      <c r="C895" s="2"/>
      <c r="D895" s="2"/>
      <c r="E895" s="2"/>
      <c r="F895" s="2"/>
      <c r="G895" s="2"/>
      <c r="H895" s="2"/>
      <c r="J895" s="2"/>
      <c r="K895" s="3"/>
    </row>
    <row r="896" spans="1:11" x14ac:dyDescent="0.2">
      <c r="A896" s="41"/>
      <c r="B896" s="2"/>
      <c r="C896" s="2"/>
      <c r="D896" s="2"/>
      <c r="E896" s="2"/>
      <c r="F896" s="2"/>
      <c r="G896" s="2"/>
      <c r="H896" s="2"/>
      <c r="J896" s="2"/>
      <c r="K896" s="3"/>
    </row>
    <row r="897" spans="1:11" x14ac:dyDescent="0.2">
      <c r="A897" s="41"/>
      <c r="B897" s="2"/>
      <c r="C897" s="2"/>
      <c r="D897" s="2"/>
      <c r="E897" s="2"/>
      <c r="F897" s="2"/>
      <c r="G897" s="2"/>
      <c r="H897" s="2"/>
      <c r="J897" s="2"/>
      <c r="K897" s="3"/>
    </row>
    <row r="898" spans="1:11" x14ac:dyDescent="0.2">
      <c r="A898" s="41"/>
      <c r="B898" s="2"/>
      <c r="C898" s="2"/>
      <c r="D898" s="2"/>
      <c r="E898" s="2"/>
      <c r="F898" s="2"/>
      <c r="G898" s="2"/>
      <c r="H898" s="2"/>
      <c r="J898" s="2"/>
      <c r="K898" s="3"/>
    </row>
    <row r="899" spans="1:11" x14ac:dyDescent="0.2">
      <c r="A899" s="41"/>
      <c r="B899" s="2"/>
      <c r="C899" s="2"/>
      <c r="D899" s="2"/>
      <c r="E899" s="2"/>
      <c r="F899" s="2"/>
      <c r="G899" s="2"/>
      <c r="H899" s="2"/>
      <c r="J899" s="2"/>
      <c r="K899" s="3"/>
    </row>
    <row r="900" spans="1:11" x14ac:dyDescent="0.2">
      <c r="A900" s="41"/>
      <c r="B900" s="2"/>
      <c r="C900" s="2"/>
      <c r="D900" s="2"/>
      <c r="E900" s="2"/>
      <c r="F900" s="2"/>
      <c r="G900" s="2"/>
      <c r="H900" s="2"/>
      <c r="J900" s="2"/>
      <c r="K900" s="3"/>
    </row>
    <row r="901" spans="1:11" x14ac:dyDescent="0.2">
      <c r="A901" s="41"/>
      <c r="B901" s="2"/>
      <c r="C901" s="2"/>
      <c r="D901" s="2"/>
      <c r="E901" s="2"/>
      <c r="F901" s="2"/>
      <c r="G901" s="2"/>
      <c r="H901" s="2"/>
      <c r="J901" s="2"/>
      <c r="K901" s="3"/>
    </row>
    <row r="902" spans="1:11" x14ac:dyDescent="0.2">
      <c r="A902" s="41"/>
      <c r="B902" s="2"/>
      <c r="C902" s="2"/>
      <c r="D902" s="2"/>
      <c r="E902" s="2"/>
      <c r="F902" s="2"/>
      <c r="G902" s="2"/>
      <c r="H902" s="2"/>
      <c r="J902" s="2"/>
      <c r="K902" s="3"/>
    </row>
    <row r="903" spans="1:11" x14ac:dyDescent="0.2">
      <c r="A903" s="41"/>
      <c r="B903" s="2"/>
      <c r="C903" s="2"/>
      <c r="D903" s="2"/>
      <c r="E903" s="2"/>
      <c r="F903" s="2"/>
      <c r="G903" s="2"/>
      <c r="H903" s="2"/>
      <c r="J903" s="2"/>
      <c r="K903" s="3"/>
    </row>
    <row r="904" spans="1:11" x14ac:dyDescent="0.2">
      <c r="A904" s="41"/>
      <c r="B904" s="2"/>
      <c r="C904" s="2"/>
      <c r="D904" s="2"/>
      <c r="E904" s="2"/>
      <c r="F904" s="2"/>
      <c r="G904" s="2"/>
      <c r="H904" s="2"/>
      <c r="J904" s="2"/>
      <c r="K904" s="3"/>
    </row>
    <row r="905" spans="1:11" x14ac:dyDescent="0.2">
      <c r="A905" s="41"/>
      <c r="B905" s="2"/>
      <c r="C905" s="2"/>
      <c r="D905" s="2"/>
      <c r="E905" s="2"/>
      <c r="F905" s="2"/>
      <c r="G905" s="2"/>
      <c r="H905" s="2"/>
      <c r="J905" s="2"/>
      <c r="K905" s="3"/>
    </row>
    <row r="906" spans="1:11" x14ac:dyDescent="0.2">
      <c r="A906" s="41"/>
      <c r="B906" s="2"/>
      <c r="C906" s="2"/>
      <c r="D906" s="2"/>
      <c r="E906" s="2"/>
      <c r="F906" s="2"/>
      <c r="G906" s="2"/>
      <c r="H906" s="2"/>
      <c r="J906" s="2"/>
      <c r="K906" s="3"/>
    </row>
    <row r="907" spans="1:11" x14ac:dyDescent="0.2">
      <c r="A907" s="41"/>
      <c r="B907" s="2"/>
      <c r="C907" s="2"/>
      <c r="D907" s="2"/>
      <c r="E907" s="2"/>
      <c r="F907" s="2"/>
      <c r="G907" s="2"/>
      <c r="H907" s="2"/>
      <c r="J907" s="2"/>
      <c r="K907" s="3"/>
    </row>
    <row r="908" spans="1:11" x14ac:dyDescent="0.2">
      <c r="A908" s="41"/>
      <c r="B908" s="2"/>
      <c r="C908" s="2"/>
      <c r="D908" s="2"/>
      <c r="E908" s="2"/>
      <c r="F908" s="2"/>
      <c r="G908" s="2"/>
      <c r="H908" s="2"/>
      <c r="J908" s="2"/>
      <c r="K908" s="3"/>
    </row>
    <row r="909" spans="1:11" x14ac:dyDescent="0.2">
      <c r="A909" s="41"/>
      <c r="B909" s="2"/>
      <c r="C909" s="2"/>
      <c r="D909" s="2"/>
      <c r="E909" s="2"/>
      <c r="F909" s="2"/>
      <c r="G909" s="2"/>
      <c r="H909" s="2"/>
      <c r="J909" s="2"/>
      <c r="K909" s="3"/>
    </row>
    <row r="910" spans="1:11" x14ac:dyDescent="0.2">
      <c r="A910" s="41"/>
      <c r="B910" s="2"/>
      <c r="C910" s="2"/>
      <c r="D910" s="2"/>
      <c r="E910" s="2"/>
      <c r="F910" s="2"/>
      <c r="G910" s="2"/>
      <c r="H910" s="2"/>
      <c r="J910" s="2"/>
      <c r="K910" s="3"/>
    </row>
    <row r="911" spans="1:11" x14ac:dyDescent="0.2">
      <c r="A911" s="41"/>
      <c r="B911" s="2"/>
      <c r="C911" s="2"/>
      <c r="D911" s="2"/>
      <c r="E911" s="2"/>
      <c r="F911" s="2"/>
      <c r="G911" s="2"/>
      <c r="H911" s="2"/>
      <c r="J911" s="2"/>
      <c r="K911" s="3"/>
    </row>
    <row r="912" spans="1:11" x14ac:dyDescent="0.2">
      <c r="A912" s="41"/>
      <c r="B912" s="2"/>
      <c r="C912" s="2"/>
      <c r="D912" s="2"/>
      <c r="E912" s="2"/>
      <c r="F912" s="2"/>
      <c r="G912" s="2"/>
      <c r="H912" s="2"/>
      <c r="J912" s="2"/>
      <c r="K912" s="3"/>
    </row>
    <row r="913" spans="1:11" x14ac:dyDescent="0.2">
      <c r="A913" s="41"/>
      <c r="B913" s="2"/>
      <c r="C913" s="2"/>
      <c r="D913" s="2"/>
      <c r="E913" s="2"/>
      <c r="F913" s="2"/>
      <c r="G913" s="2"/>
      <c r="H913" s="2"/>
      <c r="J913" s="2"/>
      <c r="K913" s="3"/>
    </row>
    <row r="914" spans="1:11" x14ac:dyDescent="0.2">
      <c r="A914" s="41"/>
      <c r="B914" s="2"/>
      <c r="C914" s="2"/>
      <c r="D914" s="2"/>
      <c r="E914" s="2"/>
      <c r="F914" s="2"/>
      <c r="G914" s="2"/>
      <c r="H914" s="2"/>
      <c r="J914" s="2"/>
      <c r="K914" s="3"/>
    </row>
    <row r="915" spans="1:11" x14ac:dyDescent="0.2">
      <c r="A915" s="41"/>
      <c r="B915" s="2"/>
      <c r="C915" s="2"/>
      <c r="D915" s="2"/>
      <c r="E915" s="2"/>
      <c r="F915" s="2"/>
      <c r="G915" s="2"/>
      <c r="H915" s="2"/>
      <c r="J915" s="2"/>
      <c r="K915" s="3"/>
    </row>
    <row r="916" spans="1:11" x14ac:dyDescent="0.2">
      <c r="A916" s="41"/>
      <c r="B916" s="2"/>
      <c r="C916" s="2"/>
      <c r="D916" s="2"/>
      <c r="E916" s="2"/>
      <c r="F916" s="2"/>
      <c r="G916" s="2"/>
      <c r="H916" s="2"/>
      <c r="J916" s="2"/>
      <c r="K916" s="3"/>
    </row>
    <row r="917" spans="1:11" x14ac:dyDescent="0.2">
      <c r="A917" s="41"/>
      <c r="B917" s="2"/>
      <c r="C917" s="2"/>
      <c r="D917" s="2"/>
      <c r="E917" s="2"/>
      <c r="F917" s="2"/>
      <c r="G917" s="2"/>
      <c r="H917" s="2"/>
      <c r="J917" s="2"/>
      <c r="K917" s="3"/>
    </row>
    <row r="918" spans="1:11" x14ac:dyDescent="0.2">
      <c r="A918" s="41"/>
      <c r="B918" s="2"/>
      <c r="C918" s="2"/>
      <c r="D918" s="2"/>
      <c r="E918" s="2"/>
      <c r="F918" s="2"/>
      <c r="G918" s="2"/>
      <c r="H918" s="2"/>
      <c r="J918" s="2"/>
      <c r="K918" s="3"/>
    </row>
    <row r="919" spans="1:11" x14ac:dyDescent="0.2">
      <c r="A919" s="41"/>
      <c r="B919" s="2"/>
      <c r="C919" s="2"/>
      <c r="D919" s="2"/>
      <c r="E919" s="2"/>
      <c r="F919" s="2"/>
      <c r="G919" s="2"/>
      <c r="H919" s="2"/>
      <c r="J919" s="2"/>
      <c r="K919" s="3"/>
    </row>
    <row r="920" spans="1:11" x14ac:dyDescent="0.2">
      <c r="A920" s="41"/>
      <c r="B920" s="2"/>
      <c r="C920" s="2"/>
      <c r="D920" s="2"/>
      <c r="E920" s="2"/>
      <c r="F920" s="2"/>
      <c r="G920" s="2"/>
      <c r="H920" s="2"/>
      <c r="J920" s="2"/>
      <c r="K920" s="3"/>
    </row>
    <row r="921" spans="1:11" x14ac:dyDescent="0.2">
      <c r="A921" s="41"/>
      <c r="B921" s="2"/>
      <c r="C921" s="2"/>
      <c r="D921" s="2"/>
      <c r="E921" s="2"/>
      <c r="F921" s="2"/>
      <c r="G921" s="2"/>
      <c r="H921" s="2"/>
      <c r="J921" s="2"/>
      <c r="K921" s="3"/>
    </row>
    <row r="922" spans="1:11" x14ac:dyDescent="0.2">
      <c r="A922" s="41"/>
      <c r="B922" s="2"/>
      <c r="C922" s="2"/>
      <c r="D922" s="2"/>
      <c r="E922" s="2"/>
      <c r="F922" s="2"/>
      <c r="G922" s="2"/>
      <c r="H922" s="2"/>
      <c r="J922" s="2"/>
      <c r="K922" s="3"/>
    </row>
    <row r="923" spans="1:11" x14ac:dyDescent="0.2">
      <c r="A923" s="41"/>
      <c r="B923" s="2"/>
      <c r="C923" s="2"/>
      <c r="D923" s="2"/>
      <c r="E923" s="2"/>
      <c r="F923" s="2"/>
      <c r="G923" s="2"/>
      <c r="H923" s="2"/>
      <c r="J923" s="2"/>
      <c r="K923" s="3"/>
    </row>
    <row r="924" spans="1:11" x14ac:dyDescent="0.2">
      <c r="A924" s="41"/>
      <c r="B924" s="2"/>
      <c r="C924" s="2"/>
      <c r="D924" s="2"/>
      <c r="E924" s="2"/>
      <c r="F924" s="2"/>
      <c r="G924" s="2"/>
      <c r="H924" s="2"/>
      <c r="J924" s="2"/>
      <c r="K924" s="3"/>
    </row>
    <row r="925" spans="1:11" x14ac:dyDescent="0.2">
      <c r="A925" s="41"/>
      <c r="B925" s="2"/>
      <c r="C925" s="2"/>
      <c r="D925" s="2"/>
      <c r="E925" s="2"/>
      <c r="F925" s="2"/>
      <c r="G925" s="2"/>
      <c r="H925" s="2"/>
      <c r="J925" s="2"/>
      <c r="K925" s="3"/>
    </row>
    <row r="926" spans="1:11" x14ac:dyDescent="0.2">
      <c r="A926" s="41"/>
      <c r="B926" s="2"/>
      <c r="C926" s="2"/>
      <c r="D926" s="2"/>
      <c r="E926" s="2"/>
      <c r="F926" s="2"/>
      <c r="G926" s="2"/>
      <c r="H926" s="2"/>
      <c r="J926" s="2"/>
      <c r="K926" s="3"/>
    </row>
    <row r="927" spans="1:11" x14ac:dyDescent="0.2">
      <c r="A927" s="41"/>
      <c r="B927" s="2"/>
      <c r="C927" s="2"/>
      <c r="D927" s="2"/>
      <c r="E927" s="2"/>
      <c r="F927" s="2"/>
      <c r="G927" s="2"/>
      <c r="H927" s="2"/>
      <c r="J927" s="2"/>
      <c r="K927" s="3"/>
    </row>
    <row r="928" spans="1:11" x14ac:dyDescent="0.2">
      <c r="A928" s="41"/>
      <c r="B928" s="2"/>
      <c r="C928" s="2"/>
      <c r="D928" s="2"/>
      <c r="E928" s="2"/>
      <c r="F928" s="2"/>
      <c r="G928" s="2"/>
      <c r="H928" s="2"/>
      <c r="J928" s="2"/>
      <c r="K928" s="3"/>
    </row>
    <row r="929" spans="1:11" x14ac:dyDescent="0.2">
      <c r="A929" s="41"/>
      <c r="B929" s="2"/>
      <c r="C929" s="2"/>
      <c r="D929" s="2"/>
      <c r="E929" s="2"/>
      <c r="F929" s="2"/>
      <c r="G929" s="2"/>
      <c r="H929" s="2"/>
      <c r="J929" s="2"/>
      <c r="K929" s="3"/>
    </row>
    <row r="930" spans="1:11" x14ac:dyDescent="0.2">
      <c r="A930" s="41"/>
      <c r="B930" s="2"/>
      <c r="C930" s="2"/>
      <c r="D930" s="2"/>
      <c r="E930" s="2"/>
      <c r="F930" s="2"/>
      <c r="G930" s="2"/>
      <c r="H930" s="2"/>
      <c r="J930" s="2"/>
      <c r="K930" s="3"/>
    </row>
    <row r="931" spans="1:11" x14ac:dyDescent="0.2">
      <c r="A931" s="41"/>
      <c r="B931" s="2"/>
      <c r="C931" s="2"/>
      <c r="D931" s="2"/>
      <c r="E931" s="2"/>
      <c r="F931" s="2"/>
      <c r="G931" s="2"/>
      <c r="H931" s="2"/>
      <c r="J931" s="2"/>
      <c r="K931" s="3"/>
    </row>
    <row r="932" spans="1:11" x14ac:dyDescent="0.2">
      <c r="A932" s="41"/>
      <c r="B932" s="2"/>
      <c r="C932" s="2"/>
      <c r="D932" s="2"/>
      <c r="E932" s="2"/>
      <c r="F932" s="2"/>
      <c r="G932" s="2"/>
      <c r="H932" s="2"/>
      <c r="J932" s="2"/>
      <c r="K932" s="3"/>
    </row>
    <row r="933" spans="1:11" x14ac:dyDescent="0.2">
      <c r="A933" s="41"/>
      <c r="B933" s="2"/>
      <c r="C933" s="2"/>
      <c r="D933" s="2"/>
      <c r="E933" s="2"/>
      <c r="F933" s="2"/>
      <c r="G933" s="2"/>
      <c r="H933" s="2"/>
      <c r="J933" s="2"/>
      <c r="K933" s="3"/>
    </row>
    <row r="934" spans="1:11" x14ac:dyDescent="0.2">
      <c r="A934" s="41"/>
      <c r="B934" s="2"/>
      <c r="C934" s="2"/>
      <c r="D934" s="2"/>
      <c r="E934" s="2"/>
      <c r="F934" s="2"/>
      <c r="G934" s="2"/>
      <c r="H934" s="2"/>
      <c r="J934" s="2"/>
      <c r="K934" s="3"/>
    </row>
    <row r="935" spans="1:11" x14ac:dyDescent="0.2">
      <c r="A935" s="41"/>
      <c r="B935" s="2"/>
      <c r="C935" s="2"/>
      <c r="D935" s="2"/>
      <c r="E935" s="2"/>
      <c r="F935" s="2"/>
      <c r="G935" s="2"/>
      <c r="H935" s="2"/>
      <c r="J935" s="2"/>
      <c r="K935" s="3"/>
    </row>
    <row r="936" spans="1:11" x14ac:dyDescent="0.2">
      <c r="A936" s="41"/>
      <c r="B936" s="2"/>
      <c r="C936" s="2"/>
      <c r="D936" s="2"/>
      <c r="E936" s="2"/>
      <c r="F936" s="2"/>
      <c r="G936" s="2"/>
      <c r="H936" s="2"/>
      <c r="J936" s="2"/>
      <c r="K936" s="3"/>
    </row>
    <row r="937" spans="1:11" x14ac:dyDescent="0.2">
      <c r="A937" s="41"/>
      <c r="B937" s="2"/>
      <c r="C937" s="2"/>
      <c r="D937" s="2"/>
      <c r="E937" s="2"/>
      <c r="F937" s="2"/>
      <c r="G937" s="2"/>
      <c r="H937" s="2"/>
      <c r="J937" s="2"/>
      <c r="K937" s="3"/>
    </row>
    <row r="938" spans="1:11" x14ac:dyDescent="0.2">
      <c r="A938" s="41"/>
      <c r="B938" s="2"/>
      <c r="C938" s="2"/>
      <c r="D938" s="2"/>
      <c r="E938" s="2"/>
      <c r="F938" s="2"/>
      <c r="G938" s="2"/>
      <c r="H938" s="2"/>
      <c r="J938" s="2"/>
      <c r="K938" s="3"/>
    </row>
    <row r="939" spans="1:11" x14ac:dyDescent="0.2">
      <c r="A939" s="41"/>
      <c r="B939" s="2"/>
      <c r="C939" s="2"/>
      <c r="D939" s="2"/>
      <c r="E939" s="2"/>
      <c r="F939" s="2"/>
      <c r="G939" s="2"/>
      <c r="H939" s="2"/>
      <c r="J939" s="2"/>
      <c r="K939" s="3"/>
    </row>
    <row r="940" spans="1:11" x14ac:dyDescent="0.2">
      <c r="A940" s="41"/>
      <c r="B940" s="2"/>
      <c r="C940" s="2"/>
      <c r="D940" s="2"/>
      <c r="E940" s="2"/>
      <c r="F940" s="2"/>
      <c r="G940" s="2"/>
      <c r="H940" s="2"/>
      <c r="J940" s="2"/>
      <c r="K940" s="3"/>
    </row>
    <row r="941" spans="1:11" x14ac:dyDescent="0.2">
      <c r="A941" s="41"/>
      <c r="B941" s="2"/>
      <c r="C941" s="2"/>
      <c r="D941" s="2"/>
      <c r="E941" s="2"/>
      <c r="F941" s="2"/>
      <c r="G941" s="2"/>
      <c r="H941" s="2"/>
      <c r="J941" s="2"/>
      <c r="K941" s="3"/>
    </row>
    <row r="942" spans="1:11" x14ac:dyDescent="0.2">
      <c r="A942" s="41"/>
      <c r="B942" s="2"/>
      <c r="C942" s="2"/>
      <c r="D942" s="2"/>
      <c r="E942" s="2"/>
      <c r="F942" s="2"/>
      <c r="G942" s="2"/>
      <c r="H942" s="2"/>
      <c r="J942" s="2"/>
      <c r="K942" s="3"/>
    </row>
    <row r="943" spans="1:11" x14ac:dyDescent="0.2">
      <c r="A943" s="41"/>
      <c r="B943" s="2"/>
      <c r="C943" s="2"/>
      <c r="D943" s="2"/>
      <c r="E943" s="2"/>
      <c r="F943" s="2"/>
      <c r="G943" s="2"/>
      <c r="H943" s="2"/>
      <c r="J943" s="2"/>
      <c r="K943" s="3"/>
    </row>
    <row r="944" spans="1:11" x14ac:dyDescent="0.2">
      <c r="A944" s="41"/>
      <c r="B944" s="2"/>
      <c r="C944" s="2"/>
      <c r="D944" s="2"/>
      <c r="E944" s="2"/>
      <c r="F944" s="2"/>
      <c r="G944" s="2"/>
      <c r="H944" s="2"/>
      <c r="J944" s="2"/>
      <c r="K944" s="3"/>
    </row>
    <row r="945" spans="1:11" x14ac:dyDescent="0.2">
      <c r="A945" s="41"/>
      <c r="B945" s="2"/>
      <c r="C945" s="2"/>
      <c r="D945" s="2"/>
      <c r="E945" s="2"/>
      <c r="F945" s="2"/>
      <c r="G945" s="2"/>
      <c r="H945" s="2"/>
      <c r="J945" s="2"/>
      <c r="K945" s="3"/>
    </row>
    <row r="946" spans="1:11" x14ac:dyDescent="0.2">
      <c r="A946" s="41"/>
      <c r="B946" s="2"/>
      <c r="C946" s="2"/>
      <c r="D946" s="2"/>
      <c r="E946" s="2"/>
      <c r="F946" s="2"/>
      <c r="G946" s="2"/>
      <c r="H946" s="2"/>
      <c r="J946" s="2"/>
      <c r="K946" s="3"/>
    </row>
    <row r="947" spans="1:11" x14ac:dyDescent="0.2">
      <c r="A947" s="41"/>
      <c r="B947" s="2"/>
      <c r="C947" s="2"/>
      <c r="D947" s="2"/>
      <c r="E947" s="2"/>
      <c r="F947" s="2"/>
      <c r="G947" s="2"/>
      <c r="H947" s="2"/>
      <c r="J947" s="2"/>
      <c r="K947" s="3"/>
    </row>
    <row r="948" spans="1:11" x14ac:dyDescent="0.2">
      <c r="A948" s="41"/>
      <c r="B948" s="2"/>
      <c r="C948" s="2"/>
      <c r="D948" s="2"/>
      <c r="E948" s="2"/>
      <c r="F948" s="2"/>
      <c r="G948" s="2"/>
      <c r="H948" s="2"/>
      <c r="J948" s="2"/>
      <c r="K948" s="3"/>
    </row>
    <row r="949" spans="1:11" x14ac:dyDescent="0.2">
      <c r="A949" s="41"/>
      <c r="B949" s="2"/>
      <c r="C949" s="2"/>
      <c r="D949" s="2"/>
      <c r="E949" s="2"/>
      <c r="F949" s="2"/>
      <c r="G949" s="2"/>
      <c r="H949" s="2"/>
      <c r="J949" s="2"/>
      <c r="K949" s="3"/>
    </row>
    <row r="950" spans="1:11" x14ac:dyDescent="0.2">
      <c r="A950" s="41"/>
      <c r="B950" s="2"/>
      <c r="C950" s="2"/>
      <c r="D950" s="2"/>
      <c r="E950" s="2"/>
      <c r="F950" s="2"/>
      <c r="G950" s="2"/>
      <c r="H950" s="2"/>
      <c r="J950" s="2"/>
      <c r="K950" s="3"/>
    </row>
    <row r="951" spans="1:11" x14ac:dyDescent="0.2">
      <c r="A951" s="41"/>
      <c r="B951" s="2"/>
      <c r="C951" s="2"/>
      <c r="D951" s="2"/>
      <c r="E951" s="2"/>
      <c r="F951" s="2"/>
      <c r="G951" s="2"/>
      <c r="H951" s="2"/>
      <c r="J951" s="2"/>
      <c r="K951" s="3"/>
    </row>
    <row r="952" spans="1:11" x14ac:dyDescent="0.2">
      <c r="A952" s="41"/>
      <c r="B952" s="2"/>
      <c r="C952" s="2"/>
      <c r="D952" s="2"/>
      <c r="E952" s="2"/>
      <c r="F952" s="2"/>
      <c r="G952" s="2"/>
      <c r="H952" s="2"/>
      <c r="J952" s="2"/>
      <c r="K952" s="3"/>
    </row>
    <row r="953" spans="1:11" x14ac:dyDescent="0.2">
      <c r="A953" s="41"/>
      <c r="B953" s="2"/>
      <c r="C953" s="2"/>
      <c r="D953" s="2"/>
      <c r="E953" s="2"/>
      <c r="F953" s="2"/>
      <c r="G953" s="2"/>
      <c r="H953" s="2"/>
      <c r="J953" s="2"/>
      <c r="K953" s="3"/>
    </row>
    <row r="954" spans="1:11" x14ac:dyDescent="0.2">
      <c r="A954" s="41"/>
      <c r="B954" s="2"/>
      <c r="C954" s="2"/>
      <c r="D954" s="2"/>
      <c r="E954" s="2"/>
      <c r="F954" s="2"/>
      <c r="G954" s="2"/>
      <c r="H954" s="2"/>
      <c r="J954" s="2"/>
      <c r="K954" s="3"/>
    </row>
    <row r="955" spans="1:11" x14ac:dyDescent="0.2">
      <c r="A955" s="41"/>
      <c r="B955" s="2"/>
      <c r="C955" s="2"/>
      <c r="D955" s="2"/>
      <c r="E955" s="2"/>
      <c r="F955" s="2"/>
      <c r="G955" s="2"/>
      <c r="H955" s="2"/>
      <c r="J955" s="2"/>
      <c r="K955" s="3"/>
    </row>
    <row r="956" spans="1:11" x14ac:dyDescent="0.2">
      <c r="A956" s="41"/>
      <c r="B956" s="2"/>
      <c r="C956" s="2"/>
      <c r="D956" s="2"/>
      <c r="E956" s="2"/>
      <c r="F956" s="2"/>
      <c r="G956" s="2"/>
      <c r="H956" s="2"/>
      <c r="J956" s="2"/>
      <c r="K956" s="3"/>
    </row>
    <row r="957" spans="1:11" x14ac:dyDescent="0.2">
      <c r="A957" s="41"/>
      <c r="B957" s="2"/>
      <c r="C957" s="2"/>
      <c r="D957" s="2"/>
      <c r="E957" s="2"/>
      <c r="F957" s="2"/>
      <c r="G957" s="2"/>
      <c r="H957" s="2"/>
      <c r="J957" s="2"/>
      <c r="K957" s="3"/>
    </row>
    <row r="958" spans="1:11" x14ac:dyDescent="0.2">
      <c r="A958" s="41"/>
      <c r="B958" s="2"/>
      <c r="C958" s="2"/>
      <c r="D958" s="2"/>
      <c r="E958" s="2"/>
      <c r="F958" s="2"/>
      <c r="G958" s="2"/>
      <c r="H958" s="2"/>
      <c r="J958" s="2"/>
      <c r="K958" s="3"/>
    </row>
    <row r="959" spans="1:11" x14ac:dyDescent="0.2">
      <c r="A959" s="41"/>
      <c r="B959" s="2"/>
      <c r="C959" s="2"/>
      <c r="D959" s="2"/>
      <c r="E959" s="2"/>
      <c r="F959" s="2"/>
      <c r="G959" s="2"/>
      <c r="H959" s="2"/>
      <c r="J959" s="2"/>
      <c r="K959" s="3"/>
    </row>
    <row r="960" spans="1:11" x14ac:dyDescent="0.2">
      <c r="A960" s="41"/>
      <c r="B960" s="2"/>
      <c r="C960" s="2"/>
      <c r="D960" s="2"/>
      <c r="E960" s="2"/>
      <c r="F960" s="2"/>
      <c r="G960" s="2"/>
      <c r="H960" s="2"/>
      <c r="J960" s="2"/>
      <c r="K960" s="3"/>
    </row>
    <row r="961" spans="1:11" x14ac:dyDescent="0.2">
      <c r="A961" s="41"/>
      <c r="B961" s="2"/>
      <c r="C961" s="2"/>
      <c r="D961" s="2"/>
      <c r="E961" s="2"/>
      <c r="F961" s="2"/>
      <c r="G961" s="2"/>
      <c r="H961" s="2"/>
      <c r="J961" s="2"/>
      <c r="K961" s="3"/>
    </row>
    <row r="962" spans="1:11" x14ac:dyDescent="0.2">
      <c r="A962" s="41"/>
      <c r="B962" s="2"/>
      <c r="C962" s="2"/>
      <c r="D962" s="2"/>
      <c r="E962" s="2"/>
      <c r="F962" s="2"/>
      <c r="G962" s="2"/>
      <c r="H962" s="2"/>
      <c r="J962" s="2"/>
      <c r="K962" s="3"/>
    </row>
    <row r="963" spans="1:11" x14ac:dyDescent="0.2">
      <c r="A963" s="41"/>
      <c r="B963" s="2"/>
      <c r="C963" s="2"/>
      <c r="D963" s="2"/>
      <c r="E963" s="2"/>
      <c r="F963" s="2"/>
      <c r="G963" s="2"/>
      <c r="H963" s="2"/>
      <c r="J963" s="2"/>
      <c r="K963" s="3"/>
    </row>
    <row r="964" spans="1:11" x14ac:dyDescent="0.2">
      <c r="A964" s="41"/>
      <c r="B964" s="2"/>
      <c r="C964" s="2"/>
      <c r="D964" s="2"/>
      <c r="E964" s="2"/>
      <c r="F964" s="2"/>
      <c r="G964" s="2"/>
      <c r="H964" s="2"/>
      <c r="J964" s="2"/>
      <c r="K964" s="3"/>
    </row>
    <row r="965" spans="1:11" x14ac:dyDescent="0.2">
      <c r="A965" s="41"/>
      <c r="B965" s="2"/>
      <c r="C965" s="2"/>
      <c r="D965" s="2"/>
      <c r="E965" s="2"/>
      <c r="F965" s="2"/>
      <c r="G965" s="2"/>
      <c r="H965" s="2"/>
      <c r="J965" s="2"/>
      <c r="K965" s="3"/>
    </row>
    <row r="966" spans="1:11" x14ac:dyDescent="0.2">
      <c r="A966" s="41"/>
      <c r="B966" s="2"/>
      <c r="C966" s="2"/>
      <c r="D966" s="2"/>
      <c r="E966" s="2"/>
      <c r="F966" s="2"/>
      <c r="G966" s="2"/>
      <c r="H966" s="2"/>
      <c r="J966" s="2"/>
      <c r="K966" s="3"/>
    </row>
    <row r="967" spans="1:11" x14ac:dyDescent="0.2">
      <c r="A967" s="41"/>
      <c r="B967" s="2"/>
      <c r="C967" s="2"/>
      <c r="D967" s="2"/>
      <c r="E967" s="2"/>
      <c r="F967" s="2"/>
      <c r="G967" s="2"/>
      <c r="H967" s="2"/>
      <c r="J967" s="2"/>
      <c r="K967" s="3"/>
    </row>
    <row r="968" spans="1:11" x14ac:dyDescent="0.2">
      <c r="A968" s="41"/>
      <c r="B968" s="2"/>
      <c r="C968" s="2"/>
      <c r="D968" s="2"/>
      <c r="E968" s="2"/>
      <c r="F968" s="2"/>
      <c r="G968" s="2"/>
      <c r="H968" s="2"/>
      <c r="J968" s="2"/>
      <c r="K968" s="3"/>
    </row>
    <row r="969" spans="1:11" x14ac:dyDescent="0.2">
      <c r="A969" s="41"/>
      <c r="B969" s="2"/>
      <c r="C969" s="2"/>
      <c r="D969" s="2"/>
      <c r="E969" s="2"/>
      <c r="F969" s="2"/>
      <c r="G969" s="2"/>
      <c r="H969" s="2"/>
      <c r="J969" s="2"/>
      <c r="K969" s="3"/>
    </row>
    <row r="970" spans="1:11" x14ac:dyDescent="0.2">
      <c r="A970" s="41"/>
      <c r="B970" s="2"/>
      <c r="C970" s="2"/>
      <c r="D970" s="2"/>
      <c r="E970" s="2"/>
      <c r="F970" s="2"/>
      <c r="G970" s="2"/>
      <c r="H970" s="2"/>
      <c r="J970" s="2"/>
      <c r="K970" s="3"/>
    </row>
    <row r="971" spans="1:11" x14ac:dyDescent="0.2">
      <c r="A971" s="41"/>
      <c r="B971" s="2"/>
      <c r="C971" s="2"/>
      <c r="D971" s="2"/>
      <c r="E971" s="2"/>
      <c r="F971" s="2"/>
      <c r="G971" s="2"/>
      <c r="H971" s="2"/>
      <c r="J971" s="2"/>
      <c r="K971" s="3"/>
    </row>
    <row r="972" spans="1:11" x14ac:dyDescent="0.2">
      <c r="A972" s="41"/>
      <c r="B972" s="2"/>
      <c r="C972" s="2"/>
      <c r="D972" s="2"/>
      <c r="E972" s="2"/>
      <c r="F972" s="2"/>
      <c r="G972" s="2"/>
      <c r="H972" s="2"/>
      <c r="J972" s="2"/>
      <c r="K972" s="3"/>
    </row>
    <row r="973" spans="1:11" x14ac:dyDescent="0.2">
      <c r="A973" s="41"/>
      <c r="B973" s="2"/>
      <c r="C973" s="2"/>
      <c r="D973" s="2"/>
      <c r="E973" s="2"/>
      <c r="F973" s="2"/>
      <c r="G973" s="2"/>
      <c r="H973" s="2"/>
      <c r="J973" s="2"/>
      <c r="K973" s="3"/>
    </row>
    <row r="974" spans="1:11" x14ac:dyDescent="0.2">
      <c r="A974" s="41"/>
      <c r="B974" s="2"/>
      <c r="C974" s="2"/>
      <c r="D974" s="2"/>
      <c r="E974" s="2"/>
      <c r="F974" s="2"/>
      <c r="G974" s="2"/>
      <c r="H974" s="2"/>
      <c r="J974" s="2"/>
      <c r="K974" s="3"/>
    </row>
    <row r="975" spans="1:11" x14ac:dyDescent="0.2">
      <c r="A975" s="41"/>
      <c r="B975" s="2"/>
      <c r="C975" s="2"/>
      <c r="D975" s="2"/>
      <c r="E975" s="2"/>
      <c r="F975" s="2"/>
      <c r="G975" s="2"/>
      <c r="H975" s="2"/>
      <c r="J975" s="2"/>
      <c r="K975" s="3"/>
    </row>
    <row r="976" spans="1:11" x14ac:dyDescent="0.2">
      <c r="A976" s="41"/>
      <c r="B976" s="2"/>
      <c r="C976" s="2"/>
      <c r="D976" s="2"/>
      <c r="E976" s="2"/>
      <c r="F976" s="2"/>
      <c r="G976" s="2"/>
      <c r="H976" s="2"/>
      <c r="J976" s="2"/>
      <c r="K976" s="3"/>
    </row>
    <row r="977" spans="1:11" x14ac:dyDescent="0.2">
      <c r="A977" s="41"/>
      <c r="B977" s="2"/>
      <c r="C977" s="2"/>
      <c r="D977" s="2"/>
      <c r="E977" s="2"/>
      <c r="F977" s="2"/>
      <c r="G977" s="2"/>
      <c r="H977" s="2"/>
      <c r="J977" s="2"/>
      <c r="K977" s="3"/>
    </row>
    <row r="978" spans="1:11" x14ac:dyDescent="0.2">
      <c r="A978" s="41"/>
      <c r="B978" s="2"/>
      <c r="C978" s="2"/>
      <c r="D978" s="2"/>
      <c r="E978" s="2"/>
      <c r="F978" s="2"/>
      <c r="G978" s="2"/>
      <c r="H978" s="2"/>
      <c r="J978" s="2"/>
      <c r="K978" s="3"/>
    </row>
    <row r="979" spans="1:11" x14ac:dyDescent="0.2">
      <c r="A979" s="41"/>
      <c r="B979" s="2"/>
      <c r="C979" s="2"/>
      <c r="D979" s="2"/>
      <c r="E979" s="2"/>
      <c r="F979" s="2"/>
      <c r="G979" s="2"/>
      <c r="H979" s="2"/>
      <c r="J979" s="2"/>
      <c r="K979" s="3"/>
    </row>
    <row r="980" spans="1:11" x14ac:dyDescent="0.2">
      <c r="A980" s="41"/>
      <c r="B980" s="2"/>
      <c r="C980" s="2"/>
      <c r="D980" s="2"/>
      <c r="E980" s="2"/>
      <c r="F980" s="2"/>
      <c r="G980" s="2"/>
      <c r="H980" s="2"/>
      <c r="J980" s="2"/>
      <c r="K980" s="3"/>
    </row>
    <row r="981" spans="1:11" x14ac:dyDescent="0.2">
      <c r="A981" s="41"/>
      <c r="B981" s="2"/>
      <c r="C981" s="2"/>
      <c r="D981" s="2"/>
      <c r="E981" s="2"/>
      <c r="F981" s="2"/>
      <c r="G981" s="2"/>
      <c r="H981" s="2"/>
      <c r="J981" s="2"/>
      <c r="K981" s="3"/>
    </row>
    <row r="982" spans="1:11" x14ac:dyDescent="0.2">
      <c r="A982" s="41"/>
      <c r="B982" s="2"/>
      <c r="C982" s="2"/>
      <c r="D982" s="2"/>
      <c r="E982" s="2"/>
      <c r="F982" s="2"/>
      <c r="G982" s="2"/>
      <c r="H982" s="2"/>
      <c r="J982" s="2"/>
      <c r="K982" s="3"/>
    </row>
    <row r="983" spans="1:11" x14ac:dyDescent="0.2">
      <c r="A983" s="41"/>
      <c r="B983" s="2"/>
      <c r="C983" s="2"/>
      <c r="D983" s="2"/>
      <c r="E983" s="2"/>
      <c r="F983" s="2"/>
      <c r="G983" s="2"/>
      <c r="H983" s="2"/>
      <c r="J983" s="2"/>
      <c r="K983" s="3"/>
    </row>
    <row r="984" spans="1:11" x14ac:dyDescent="0.2">
      <c r="A984" s="41"/>
      <c r="B984" s="2"/>
      <c r="C984" s="2"/>
      <c r="D984" s="2"/>
      <c r="E984" s="2"/>
      <c r="F984" s="2"/>
      <c r="G984" s="2"/>
      <c r="H984" s="2"/>
      <c r="J984" s="2"/>
      <c r="K984" s="3"/>
    </row>
    <row r="985" spans="1:11" x14ac:dyDescent="0.2">
      <c r="A985" s="41"/>
      <c r="B985" s="2"/>
      <c r="C985" s="2"/>
      <c r="D985" s="2"/>
      <c r="E985" s="2"/>
      <c r="F985" s="2"/>
      <c r="G985" s="2"/>
      <c r="H985" s="2"/>
      <c r="J985" s="2"/>
      <c r="K985" s="3"/>
    </row>
    <row r="986" spans="1:11" x14ac:dyDescent="0.2">
      <c r="A986" s="41"/>
      <c r="B986" s="2"/>
      <c r="C986" s="2"/>
      <c r="D986" s="2"/>
      <c r="E986" s="2"/>
      <c r="F986" s="2"/>
      <c r="G986" s="2"/>
      <c r="H986" s="2"/>
      <c r="J986" s="2"/>
      <c r="K986" s="3"/>
    </row>
    <row r="987" spans="1:11" x14ac:dyDescent="0.2">
      <c r="A987" s="41"/>
      <c r="B987" s="2"/>
      <c r="C987" s="2"/>
      <c r="D987" s="2"/>
      <c r="E987" s="2"/>
      <c r="F987" s="2"/>
      <c r="G987" s="2"/>
      <c r="H987" s="2"/>
      <c r="J987" s="2"/>
      <c r="K987" s="3"/>
    </row>
    <row r="988" spans="1:11" x14ac:dyDescent="0.2">
      <c r="A988" s="41"/>
      <c r="B988" s="2"/>
      <c r="C988" s="2"/>
      <c r="D988" s="2"/>
      <c r="E988" s="2"/>
      <c r="F988" s="2"/>
      <c r="G988" s="2"/>
      <c r="H988" s="2"/>
      <c r="J988" s="2"/>
      <c r="K988" s="3"/>
    </row>
    <row r="989" spans="1:11" x14ac:dyDescent="0.2">
      <c r="A989" s="41"/>
      <c r="B989" s="2"/>
      <c r="C989" s="2"/>
      <c r="D989" s="2"/>
      <c r="E989" s="2"/>
      <c r="F989" s="2"/>
      <c r="G989" s="2"/>
      <c r="H989" s="2"/>
      <c r="J989" s="2"/>
      <c r="K989" s="3"/>
    </row>
    <row r="990" spans="1:11" x14ac:dyDescent="0.2">
      <c r="A990" s="41"/>
      <c r="B990" s="2"/>
      <c r="C990" s="2"/>
      <c r="D990" s="2"/>
      <c r="E990" s="2"/>
      <c r="F990" s="2"/>
      <c r="G990" s="2"/>
      <c r="H990" s="2"/>
      <c r="J990" s="2"/>
      <c r="K990" s="3"/>
    </row>
    <row r="991" spans="1:11" x14ac:dyDescent="0.2">
      <c r="A991" s="41"/>
      <c r="B991" s="2"/>
      <c r="C991" s="2"/>
      <c r="D991" s="2"/>
      <c r="E991" s="2"/>
      <c r="F991" s="2"/>
      <c r="G991" s="2"/>
      <c r="H991" s="2"/>
      <c r="J991" s="2"/>
      <c r="K991" s="3"/>
    </row>
    <row r="992" spans="1:11" x14ac:dyDescent="0.2">
      <c r="A992" s="41"/>
      <c r="B992" s="2"/>
      <c r="C992" s="2"/>
      <c r="D992" s="2"/>
      <c r="E992" s="2"/>
      <c r="F992" s="2"/>
      <c r="G992" s="2"/>
      <c r="H992" s="2"/>
      <c r="J992" s="2"/>
      <c r="K992" s="3"/>
    </row>
    <row r="993" spans="1:11" x14ac:dyDescent="0.2">
      <c r="A993" s="41"/>
      <c r="B993" s="2"/>
      <c r="C993" s="2"/>
      <c r="D993" s="2"/>
      <c r="E993" s="2"/>
      <c r="F993" s="2"/>
      <c r="G993" s="2"/>
      <c r="H993" s="2"/>
      <c r="J993" s="2"/>
      <c r="K993" s="3"/>
    </row>
    <row r="994" spans="1:11" x14ac:dyDescent="0.2">
      <c r="A994" s="41"/>
      <c r="B994" s="2"/>
      <c r="C994" s="2"/>
      <c r="D994" s="2"/>
      <c r="E994" s="2"/>
      <c r="F994" s="2"/>
      <c r="G994" s="2"/>
      <c r="H994" s="2"/>
      <c r="J994" s="2"/>
      <c r="K994" s="3"/>
    </row>
    <row r="995" spans="1:11" x14ac:dyDescent="0.2">
      <c r="A995" s="41"/>
      <c r="B995" s="2"/>
      <c r="C995" s="2"/>
      <c r="D995" s="2"/>
      <c r="E995" s="2"/>
      <c r="F995" s="2"/>
      <c r="G995" s="2"/>
      <c r="H995" s="2"/>
      <c r="J995" s="2"/>
      <c r="K995" s="3"/>
    </row>
    <row r="996" spans="1:11" x14ac:dyDescent="0.2">
      <c r="A996" s="41"/>
      <c r="B996" s="2"/>
      <c r="C996" s="2"/>
      <c r="D996" s="2"/>
      <c r="E996" s="2"/>
      <c r="F996" s="2"/>
      <c r="G996" s="2"/>
      <c r="H996" s="2"/>
      <c r="J996" s="2"/>
      <c r="K996" s="3"/>
    </row>
    <row r="997" spans="1:11" x14ac:dyDescent="0.2">
      <c r="A997" s="41"/>
      <c r="B997" s="2"/>
      <c r="C997" s="2"/>
      <c r="D997" s="2"/>
      <c r="E997" s="2"/>
      <c r="F997" s="2"/>
      <c r="G997" s="2"/>
      <c r="H997" s="2"/>
      <c r="J997" s="2"/>
      <c r="K997" s="3"/>
    </row>
    <row r="998" spans="1:11" x14ac:dyDescent="0.2">
      <c r="A998" s="41"/>
      <c r="B998" s="2"/>
      <c r="C998" s="2"/>
      <c r="D998" s="2"/>
      <c r="E998" s="2"/>
      <c r="F998" s="2"/>
      <c r="G998" s="2"/>
      <c r="H998" s="2"/>
      <c r="J998" s="2"/>
      <c r="K998" s="3"/>
    </row>
    <row r="999" spans="1:11" x14ac:dyDescent="0.2">
      <c r="A999" s="41"/>
      <c r="B999" s="2"/>
      <c r="C999" s="2"/>
      <c r="D999" s="2"/>
      <c r="E999" s="2"/>
      <c r="F999" s="2"/>
      <c r="G999" s="2"/>
      <c r="H999" s="2"/>
      <c r="J999" s="2"/>
      <c r="K999" s="3"/>
    </row>
    <row r="1000" spans="1:11" x14ac:dyDescent="0.2">
      <c r="A1000" s="41"/>
      <c r="B1000" s="2"/>
      <c r="C1000" s="2"/>
      <c r="D1000" s="2"/>
      <c r="E1000" s="2"/>
      <c r="F1000" s="2"/>
      <c r="G1000" s="2"/>
      <c r="H1000" s="2"/>
      <c r="J1000" s="2"/>
      <c r="K1000" s="3"/>
    </row>
    <row r="1001" spans="1:11" x14ac:dyDescent="0.2">
      <c r="A1001" s="41"/>
      <c r="B1001" s="2"/>
      <c r="C1001" s="2"/>
      <c r="D1001" s="2"/>
      <c r="E1001" s="2"/>
      <c r="F1001" s="2"/>
      <c r="G1001" s="2"/>
      <c r="H1001" s="2"/>
      <c r="J1001" s="2"/>
      <c r="K1001" s="3"/>
    </row>
    <row r="1002" spans="1:11" x14ac:dyDescent="0.2">
      <c r="A1002" s="41"/>
      <c r="B1002" s="2"/>
      <c r="C1002" s="2"/>
      <c r="D1002" s="2"/>
      <c r="E1002" s="2"/>
      <c r="F1002" s="2"/>
      <c r="G1002" s="2"/>
      <c r="H1002" s="2"/>
      <c r="J1002" s="2"/>
      <c r="K1002" s="3"/>
    </row>
    <row r="1003" spans="1:11" x14ac:dyDescent="0.2">
      <c r="A1003" s="41"/>
      <c r="B1003" s="2"/>
      <c r="C1003" s="2"/>
      <c r="D1003" s="2"/>
      <c r="E1003" s="2"/>
      <c r="F1003" s="2"/>
      <c r="G1003" s="2"/>
      <c r="H1003" s="2"/>
      <c r="J1003" s="2"/>
      <c r="K1003" s="3"/>
    </row>
    <row r="1004" spans="1:11" x14ac:dyDescent="0.2">
      <c r="A1004" s="41"/>
      <c r="B1004" s="2"/>
      <c r="C1004" s="2"/>
      <c r="D1004" s="2"/>
      <c r="E1004" s="2"/>
      <c r="F1004" s="2"/>
      <c r="G1004" s="2"/>
      <c r="H1004" s="2"/>
      <c r="J1004" s="2"/>
      <c r="K1004" s="3"/>
    </row>
    <row r="1005" spans="1:11" x14ac:dyDescent="0.2">
      <c r="A1005" s="41"/>
      <c r="B1005" s="2"/>
      <c r="C1005" s="2"/>
      <c r="D1005" s="2"/>
      <c r="E1005" s="2"/>
      <c r="F1005" s="2"/>
      <c r="G1005" s="2"/>
      <c r="H1005" s="2"/>
      <c r="J1005" s="2"/>
      <c r="K1005" s="3"/>
    </row>
    <row r="1006" spans="1:11" x14ac:dyDescent="0.2">
      <c r="A1006" s="41"/>
      <c r="B1006" s="2"/>
      <c r="C1006" s="2"/>
      <c r="D1006" s="2"/>
      <c r="E1006" s="2"/>
      <c r="F1006" s="2"/>
      <c r="G1006" s="2"/>
      <c r="H1006" s="2"/>
      <c r="J1006" s="2"/>
      <c r="K1006" s="3"/>
    </row>
    <row r="1007" spans="1:11" x14ac:dyDescent="0.2">
      <c r="A1007" s="41"/>
      <c r="B1007" s="2"/>
      <c r="C1007" s="2"/>
      <c r="D1007" s="2"/>
      <c r="E1007" s="2"/>
      <c r="F1007" s="2"/>
      <c r="G1007" s="2"/>
      <c r="H1007" s="2"/>
      <c r="J1007" s="2"/>
      <c r="K1007" s="3"/>
    </row>
    <row r="1008" spans="1:11" x14ac:dyDescent="0.2">
      <c r="A1008" s="41"/>
      <c r="B1008" s="2"/>
      <c r="C1008" s="2"/>
      <c r="D1008" s="2"/>
      <c r="E1008" s="2"/>
      <c r="F1008" s="2"/>
      <c r="G1008" s="2"/>
      <c r="H1008" s="2"/>
      <c r="J1008" s="2"/>
      <c r="K1008" s="3"/>
    </row>
    <row r="1009" spans="1:11" x14ac:dyDescent="0.2">
      <c r="A1009" s="41"/>
      <c r="B1009" s="2"/>
      <c r="C1009" s="2"/>
      <c r="D1009" s="2"/>
      <c r="E1009" s="2"/>
      <c r="F1009" s="2"/>
      <c r="G1009" s="2"/>
      <c r="H1009" s="2"/>
      <c r="J1009" s="2"/>
      <c r="K1009" s="3"/>
    </row>
    <row r="1010" spans="1:11" x14ac:dyDescent="0.2">
      <c r="A1010" s="41"/>
      <c r="B1010" s="2"/>
      <c r="C1010" s="2"/>
      <c r="D1010" s="2"/>
      <c r="E1010" s="2"/>
      <c r="F1010" s="2"/>
      <c r="G1010" s="2"/>
      <c r="H1010" s="2"/>
      <c r="J1010" s="2"/>
      <c r="K1010" s="3"/>
    </row>
    <row r="1011" spans="1:11" x14ac:dyDescent="0.2">
      <c r="A1011" s="41"/>
      <c r="B1011" s="2"/>
      <c r="C1011" s="2"/>
      <c r="D1011" s="2"/>
      <c r="E1011" s="2"/>
      <c r="F1011" s="2"/>
      <c r="G1011" s="2"/>
      <c r="H1011" s="2"/>
      <c r="J1011" s="2"/>
      <c r="K1011" s="3"/>
    </row>
    <row r="1012" spans="1:11" x14ac:dyDescent="0.2">
      <c r="A1012" s="41"/>
      <c r="B1012" s="2"/>
      <c r="C1012" s="2"/>
      <c r="D1012" s="2"/>
      <c r="E1012" s="2"/>
      <c r="F1012" s="2"/>
      <c r="G1012" s="2"/>
      <c r="H1012" s="2"/>
      <c r="J1012" s="2"/>
      <c r="K1012" s="3"/>
    </row>
    <row r="1013" spans="1:11" x14ac:dyDescent="0.2">
      <c r="A1013" s="41"/>
      <c r="B1013" s="2"/>
      <c r="C1013" s="2"/>
      <c r="D1013" s="2"/>
      <c r="E1013" s="2"/>
      <c r="F1013" s="2"/>
      <c r="G1013" s="2"/>
      <c r="H1013" s="2"/>
      <c r="J1013" s="2"/>
      <c r="K1013" s="3"/>
    </row>
    <row r="1014" spans="1:11" x14ac:dyDescent="0.2">
      <c r="A1014" s="41"/>
      <c r="B1014" s="2"/>
      <c r="C1014" s="2"/>
      <c r="D1014" s="2"/>
      <c r="E1014" s="2"/>
      <c r="F1014" s="2"/>
      <c r="G1014" s="2"/>
      <c r="H1014" s="2"/>
      <c r="J1014" s="2"/>
      <c r="K1014" s="3"/>
    </row>
    <row r="1015" spans="1:11" x14ac:dyDescent="0.2">
      <c r="A1015" s="41"/>
      <c r="B1015" s="2"/>
      <c r="C1015" s="2"/>
      <c r="D1015" s="2"/>
      <c r="E1015" s="2"/>
      <c r="F1015" s="2"/>
      <c r="G1015" s="2"/>
      <c r="H1015" s="2"/>
      <c r="J1015" s="2"/>
      <c r="K1015" s="3"/>
    </row>
    <row r="1016" spans="1:11" x14ac:dyDescent="0.2">
      <c r="A1016" s="41"/>
      <c r="B1016" s="2"/>
      <c r="C1016" s="2"/>
      <c r="D1016" s="2"/>
      <c r="E1016" s="2"/>
      <c r="F1016" s="2"/>
      <c r="G1016" s="2"/>
      <c r="H1016" s="2"/>
      <c r="J1016" s="2"/>
      <c r="K1016" s="3"/>
    </row>
    <row r="1017" spans="1:11" x14ac:dyDescent="0.2">
      <c r="A1017" s="41"/>
      <c r="B1017" s="2"/>
      <c r="C1017" s="2"/>
      <c r="D1017" s="2"/>
      <c r="E1017" s="2"/>
      <c r="F1017" s="2"/>
      <c r="G1017" s="2"/>
      <c r="H1017" s="2"/>
      <c r="J1017" s="2"/>
      <c r="K1017" s="3"/>
    </row>
    <row r="1018" spans="1:11" x14ac:dyDescent="0.2">
      <c r="A1018" s="41"/>
      <c r="B1018" s="2"/>
      <c r="C1018" s="2"/>
      <c r="D1018" s="2"/>
      <c r="E1018" s="2"/>
      <c r="F1018" s="2"/>
      <c r="G1018" s="2"/>
      <c r="H1018" s="2"/>
      <c r="J1018" s="2"/>
      <c r="K1018" s="3"/>
    </row>
    <row r="1019" spans="1:11" x14ac:dyDescent="0.2">
      <c r="A1019" s="41"/>
      <c r="B1019" s="2"/>
      <c r="C1019" s="2"/>
      <c r="D1019" s="2"/>
      <c r="E1019" s="2"/>
      <c r="F1019" s="2"/>
      <c r="G1019" s="2"/>
      <c r="H1019" s="2"/>
      <c r="J1019" s="2"/>
      <c r="K1019" s="3"/>
    </row>
    <row r="1020" spans="1:11" x14ac:dyDescent="0.2">
      <c r="A1020" s="41"/>
      <c r="B1020" s="2"/>
      <c r="C1020" s="2"/>
      <c r="D1020" s="2"/>
      <c r="E1020" s="2"/>
      <c r="F1020" s="2"/>
      <c r="G1020" s="2"/>
      <c r="H1020" s="2"/>
      <c r="J1020" s="2"/>
      <c r="K1020" s="3"/>
    </row>
    <row r="1021" spans="1:11" x14ac:dyDescent="0.2">
      <c r="A1021" s="41"/>
      <c r="B1021" s="2"/>
      <c r="C1021" s="2"/>
      <c r="D1021" s="2"/>
      <c r="E1021" s="2"/>
      <c r="F1021" s="2"/>
      <c r="G1021" s="2"/>
      <c r="H1021" s="2"/>
      <c r="J1021" s="2"/>
      <c r="K1021" s="3"/>
    </row>
    <row r="1022" spans="1:11" x14ac:dyDescent="0.2">
      <c r="A1022" s="41"/>
      <c r="B1022" s="2"/>
      <c r="C1022" s="2"/>
      <c r="D1022" s="2"/>
      <c r="E1022" s="2"/>
      <c r="F1022" s="2"/>
      <c r="G1022" s="2"/>
      <c r="H1022" s="2"/>
      <c r="J1022" s="2"/>
      <c r="K1022" s="3"/>
    </row>
    <row r="1023" spans="1:11" x14ac:dyDescent="0.2">
      <c r="A1023" s="41"/>
      <c r="B1023" s="2"/>
      <c r="C1023" s="2"/>
      <c r="D1023" s="2"/>
      <c r="E1023" s="2"/>
      <c r="F1023" s="2"/>
      <c r="G1023" s="2"/>
      <c r="H1023" s="2"/>
      <c r="J1023" s="2"/>
      <c r="K1023" s="3"/>
    </row>
    <row r="1024" spans="1:11" x14ac:dyDescent="0.2">
      <c r="A1024" s="41"/>
      <c r="B1024" s="2"/>
      <c r="C1024" s="2"/>
      <c r="D1024" s="2"/>
      <c r="E1024" s="2"/>
      <c r="F1024" s="2"/>
      <c r="G1024" s="2"/>
      <c r="H1024" s="2"/>
      <c r="J1024" s="2"/>
      <c r="K1024" s="3"/>
    </row>
    <row r="1025" spans="1:11" x14ac:dyDescent="0.2">
      <c r="A1025" s="41"/>
      <c r="B1025" s="2"/>
      <c r="C1025" s="2"/>
      <c r="D1025" s="2"/>
      <c r="E1025" s="2"/>
      <c r="F1025" s="2"/>
      <c r="G1025" s="2"/>
      <c r="H1025" s="2"/>
      <c r="J1025" s="2"/>
      <c r="K1025" s="3"/>
    </row>
    <row r="1026" spans="1:11" x14ac:dyDescent="0.2">
      <c r="A1026" s="41"/>
      <c r="B1026" s="2"/>
      <c r="C1026" s="2"/>
      <c r="D1026" s="2"/>
      <c r="E1026" s="2"/>
      <c r="F1026" s="2"/>
      <c r="G1026" s="2"/>
      <c r="H1026" s="2"/>
      <c r="J1026" s="2"/>
      <c r="K1026" s="3"/>
    </row>
    <row r="1027" spans="1:11" x14ac:dyDescent="0.2">
      <c r="A1027" s="41"/>
      <c r="B1027" s="2"/>
      <c r="C1027" s="2"/>
      <c r="D1027" s="2"/>
      <c r="E1027" s="2"/>
      <c r="F1027" s="2"/>
      <c r="G1027" s="2"/>
      <c r="H1027" s="2"/>
      <c r="J1027" s="2"/>
      <c r="K1027" s="3"/>
    </row>
    <row r="1028" spans="1:11" x14ac:dyDescent="0.2">
      <c r="A1028" s="41"/>
      <c r="B1028" s="2"/>
      <c r="C1028" s="2"/>
      <c r="D1028" s="2"/>
      <c r="E1028" s="2"/>
      <c r="F1028" s="2"/>
      <c r="G1028" s="2"/>
      <c r="H1028" s="2"/>
      <c r="J1028" s="2"/>
      <c r="K1028" s="3"/>
    </row>
    <row r="1029" spans="1:11" x14ac:dyDescent="0.2">
      <c r="A1029" s="41"/>
      <c r="B1029" s="2"/>
      <c r="C1029" s="2"/>
      <c r="D1029" s="2"/>
      <c r="E1029" s="2"/>
      <c r="F1029" s="2"/>
      <c r="G1029" s="2"/>
      <c r="H1029" s="2"/>
      <c r="J1029" s="2"/>
      <c r="K1029" s="3"/>
    </row>
    <row r="1030" spans="1:11" x14ac:dyDescent="0.2">
      <c r="A1030" s="41"/>
      <c r="B1030" s="2"/>
      <c r="C1030" s="2"/>
      <c r="D1030" s="2"/>
      <c r="E1030" s="2"/>
      <c r="F1030" s="2"/>
      <c r="G1030" s="2"/>
      <c r="H1030" s="2"/>
      <c r="J1030" s="2"/>
      <c r="K1030" s="3"/>
    </row>
    <row r="1031" spans="1:11" x14ac:dyDescent="0.2">
      <c r="A1031" s="41"/>
      <c r="B1031" s="2"/>
      <c r="C1031" s="2"/>
      <c r="D1031" s="2"/>
      <c r="E1031" s="2"/>
      <c r="F1031" s="2"/>
      <c r="G1031" s="2"/>
      <c r="H1031" s="2"/>
      <c r="J1031" s="2"/>
      <c r="K1031" s="3"/>
    </row>
    <row r="1032" spans="1:11" x14ac:dyDescent="0.2">
      <c r="A1032" s="41"/>
      <c r="B1032" s="2"/>
      <c r="C1032" s="2"/>
      <c r="D1032" s="2"/>
      <c r="E1032" s="2"/>
      <c r="F1032" s="2"/>
      <c r="G1032" s="2"/>
      <c r="H1032" s="2"/>
      <c r="J1032" s="2"/>
      <c r="K1032" s="3"/>
    </row>
    <row r="1033" spans="1:11" x14ac:dyDescent="0.2">
      <c r="A1033" s="41"/>
      <c r="B1033" s="2"/>
      <c r="C1033" s="2"/>
      <c r="D1033" s="2"/>
      <c r="E1033" s="2"/>
      <c r="F1033" s="2"/>
      <c r="G1033" s="2"/>
      <c r="H1033" s="2"/>
      <c r="J1033" s="2"/>
      <c r="K1033" s="3"/>
    </row>
    <row r="1034" spans="1:11" x14ac:dyDescent="0.2">
      <c r="A1034" s="41"/>
      <c r="B1034" s="2"/>
      <c r="C1034" s="2"/>
      <c r="D1034" s="2"/>
      <c r="E1034" s="2"/>
      <c r="F1034" s="2"/>
      <c r="G1034" s="2"/>
      <c r="H1034" s="2"/>
      <c r="J1034" s="2"/>
      <c r="K1034" s="3"/>
    </row>
    <row r="1035" spans="1:11" x14ac:dyDescent="0.2">
      <c r="A1035" s="41"/>
      <c r="B1035" s="2"/>
      <c r="C1035" s="2"/>
      <c r="D1035" s="2"/>
      <c r="E1035" s="2"/>
      <c r="F1035" s="2"/>
      <c r="G1035" s="2"/>
      <c r="H1035" s="2"/>
      <c r="J1035" s="2"/>
      <c r="K1035" s="3"/>
    </row>
    <row r="1036" spans="1:11" x14ac:dyDescent="0.2">
      <c r="A1036" s="41"/>
      <c r="B1036" s="2"/>
      <c r="C1036" s="2"/>
      <c r="D1036" s="2"/>
      <c r="E1036" s="2"/>
      <c r="F1036" s="2"/>
      <c r="G1036" s="2"/>
      <c r="H1036" s="2"/>
      <c r="J1036" s="2"/>
      <c r="K1036" s="3"/>
    </row>
    <row r="1037" spans="1:11" x14ac:dyDescent="0.2">
      <c r="A1037" s="41"/>
      <c r="B1037" s="2"/>
      <c r="C1037" s="2"/>
      <c r="D1037" s="2"/>
      <c r="E1037" s="2"/>
      <c r="F1037" s="2"/>
      <c r="G1037" s="2"/>
      <c r="H1037" s="2"/>
      <c r="J1037" s="2"/>
      <c r="K1037" s="3"/>
    </row>
    <row r="1038" spans="1:11" x14ac:dyDescent="0.2">
      <c r="A1038" s="41"/>
      <c r="B1038" s="2"/>
      <c r="C1038" s="2"/>
      <c r="D1038" s="2"/>
      <c r="E1038" s="2"/>
      <c r="F1038" s="2"/>
      <c r="G1038" s="2"/>
      <c r="H1038" s="2"/>
      <c r="J1038" s="2"/>
      <c r="K1038" s="3"/>
    </row>
    <row r="1039" spans="1:11" x14ac:dyDescent="0.2">
      <c r="A1039" s="41"/>
      <c r="B1039" s="2"/>
      <c r="C1039" s="2"/>
      <c r="D1039" s="2"/>
      <c r="E1039" s="2"/>
      <c r="F1039" s="2"/>
      <c r="G1039" s="2"/>
      <c r="H1039" s="2"/>
      <c r="J1039" s="2"/>
      <c r="K1039" s="3"/>
    </row>
    <row r="1040" spans="1:11" x14ac:dyDescent="0.2">
      <c r="A1040" s="41"/>
      <c r="B1040" s="2"/>
      <c r="C1040" s="2"/>
      <c r="D1040" s="2"/>
      <c r="E1040" s="2"/>
      <c r="F1040" s="2"/>
      <c r="G1040" s="2"/>
      <c r="H1040" s="2"/>
      <c r="J1040" s="2"/>
      <c r="K1040" s="3"/>
    </row>
    <row r="1041" spans="1:11" x14ac:dyDescent="0.2">
      <c r="A1041" s="41"/>
      <c r="B1041" s="2"/>
      <c r="C1041" s="2"/>
      <c r="D1041" s="2"/>
      <c r="E1041" s="2"/>
      <c r="F1041" s="2"/>
      <c r="G1041" s="2"/>
      <c r="H1041" s="2"/>
      <c r="J1041" s="2"/>
      <c r="K1041" s="3"/>
    </row>
    <row r="1042" spans="1:11" x14ac:dyDescent="0.2">
      <c r="A1042" s="41"/>
      <c r="B1042" s="2"/>
      <c r="C1042" s="2"/>
      <c r="D1042" s="2"/>
      <c r="E1042" s="2"/>
      <c r="F1042" s="2"/>
      <c r="G1042" s="2"/>
      <c r="H1042" s="2"/>
      <c r="J1042" s="2"/>
      <c r="K1042" s="3"/>
    </row>
    <row r="1043" spans="1:11" x14ac:dyDescent="0.2">
      <c r="A1043" s="41"/>
      <c r="B1043" s="2"/>
      <c r="C1043" s="2"/>
      <c r="D1043" s="2"/>
      <c r="E1043" s="2"/>
      <c r="F1043" s="2"/>
      <c r="G1043" s="2"/>
      <c r="H1043" s="2"/>
      <c r="J1043" s="2"/>
      <c r="K1043" s="3"/>
    </row>
    <row r="1044" spans="1:11" x14ac:dyDescent="0.2">
      <c r="A1044" s="41"/>
      <c r="B1044" s="2"/>
      <c r="C1044" s="2"/>
      <c r="D1044" s="2"/>
      <c r="E1044" s="2"/>
      <c r="F1044" s="2"/>
      <c r="G1044" s="2"/>
      <c r="H1044" s="2"/>
      <c r="J1044" s="2"/>
      <c r="K1044" s="3"/>
    </row>
    <row r="1045" spans="1:11" x14ac:dyDescent="0.2">
      <c r="A1045" s="41"/>
      <c r="B1045" s="2"/>
      <c r="C1045" s="2"/>
      <c r="D1045" s="2"/>
      <c r="E1045" s="2"/>
      <c r="F1045" s="2"/>
      <c r="G1045" s="2"/>
      <c r="H1045" s="2"/>
      <c r="J1045" s="2"/>
      <c r="K1045" s="3"/>
    </row>
    <row r="1046" spans="1:11" x14ac:dyDescent="0.2">
      <c r="A1046" s="41"/>
      <c r="B1046" s="2"/>
      <c r="C1046" s="2"/>
      <c r="D1046" s="2"/>
      <c r="E1046" s="2"/>
      <c r="F1046" s="2"/>
      <c r="G1046" s="2"/>
      <c r="H1046" s="2"/>
      <c r="J1046" s="2"/>
      <c r="K1046" s="3"/>
    </row>
    <row r="1047" spans="1:11" x14ac:dyDescent="0.2">
      <c r="A1047" s="41"/>
      <c r="B1047" s="2"/>
      <c r="C1047" s="2"/>
      <c r="D1047" s="2"/>
      <c r="E1047" s="2"/>
      <c r="F1047" s="2"/>
      <c r="G1047" s="2"/>
      <c r="H1047" s="2"/>
      <c r="J1047" s="2"/>
      <c r="K1047" s="3"/>
    </row>
    <row r="1048" spans="1:11" x14ac:dyDescent="0.2">
      <c r="A1048" s="41"/>
      <c r="B1048" s="2"/>
      <c r="C1048" s="2"/>
      <c r="D1048" s="2"/>
      <c r="E1048" s="2"/>
      <c r="F1048" s="2"/>
      <c r="G1048" s="2"/>
      <c r="H1048" s="2"/>
      <c r="J1048" s="2"/>
      <c r="K1048" s="3"/>
    </row>
  </sheetData>
  <mergeCells count="173">
    <mergeCell ref="A5:Z5"/>
    <mergeCell ref="Z109:Z116"/>
    <mergeCell ref="Z10:Z17"/>
    <mergeCell ref="L78:L83"/>
    <mergeCell ref="Z67:Z77"/>
    <mergeCell ref="H10:H17"/>
    <mergeCell ref="H47:H52"/>
    <mergeCell ref="G53:G57"/>
    <mergeCell ref="H53:H57"/>
    <mergeCell ref="L53:L57"/>
    <mergeCell ref="L33:L37"/>
    <mergeCell ref="G25:G29"/>
    <mergeCell ref="H25:H29"/>
    <mergeCell ref="L25:L29"/>
    <mergeCell ref="Z53:Z57"/>
    <mergeCell ref="Z38:Z46"/>
    <mergeCell ref="Z47:Z52"/>
    <mergeCell ref="L47:L52"/>
    <mergeCell ref="L38:L46"/>
    <mergeCell ref="G10:G17"/>
    <mergeCell ref="Z18:Z24"/>
    <mergeCell ref="Z33:Z37"/>
    <mergeCell ref="L58:L66"/>
    <mergeCell ref="L67:L77"/>
    <mergeCell ref="Z58:Z66"/>
    <mergeCell ref="Z78:Z83"/>
    <mergeCell ref="F30:F32"/>
    <mergeCell ref="G30:G32"/>
    <mergeCell ref="B10:B17"/>
    <mergeCell ref="G33:G37"/>
    <mergeCell ref="H33:H37"/>
    <mergeCell ref="L10:L17"/>
    <mergeCell ref="H38:H46"/>
    <mergeCell ref="G38:G46"/>
    <mergeCell ref="C38:C46"/>
    <mergeCell ref="F33:F37"/>
    <mergeCell ref="E38:E46"/>
    <mergeCell ref="D38:D46"/>
    <mergeCell ref="C33:C37"/>
    <mergeCell ref="H30:H32"/>
    <mergeCell ref="L30:L32"/>
    <mergeCell ref="D33:D37"/>
    <mergeCell ref="E33:E37"/>
    <mergeCell ref="D25:D29"/>
    <mergeCell ref="E25:E29"/>
    <mergeCell ref="F25:F29"/>
    <mergeCell ref="D30:D32"/>
    <mergeCell ref="E30:E32"/>
    <mergeCell ref="F38:F46"/>
    <mergeCell ref="F47:F52"/>
    <mergeCell ref="G47:G52"/>
    <mergeCell ref="D53:D57"/>
    <mergeCell ref="E53:E57"/>
    <mergeCell ref="F53:F57"/>
    <mergeCell ref="D47:D52"/>
    <mergeCell ref="B67:B77"/>
    <mergeCell ref="B38:B46"/>
    <mergeCell ref="B78:B83"/>
    <mergeCell ref="C78:C83"/>
    <mergeCell ref="D78:D83"/>
    <mergeCell ref="B47:B52"/>
    <mergeCell ref="B53:B57"/>
    <mergeCell ref="G67:G77"/>
    <mergeCell ref="F67:F77"/>
    <mergeCell ref="E67:E77"/>
    <mergeCell ref="D67:D77"/>
    <mergeCell ref="E47:E52"/>
    <mergeCell ref="C47:C52"/>
    <mergeCell ref="C53:C57"/>
    <mergeCell ref="C58:C66"/>
    <mergeCell ref="C67:C77"/>
    <mergeCell ref="Z84:Z89"/>
    <mergeCell ref="Z91:Z99"/>
    <mergeCell ref="B91:B99"/>
    <mergeCell ref="L91:L99"/>
    <mergeCell ref="D100:D108"/>
    <mergeCell ref="B100:B108"/>
    <mergeCell ref="C100:C108"/>
    <mergeCell ref="B84:B89"/>
    <mergeCell ref="C84:C89"/>
    <mergeCell ref="Z100:Z108"/>
    <mergeCell ref="D84:D89"/>
    <mergeCell ref="E84:E89"/>
    <mergeCell ref="F84:F90"/>
    <mergeCell ref="G84:G90"/>
    <mergeCell ref="H84:H90"/>
    <mergeCell ref="A1:B3"/>
    <mergeCell ref="C1:X2"/>
    <mergeCell ref="C3:X3"/>
    <mergeCell ref="A9:Z9"/>
    <mergeCell ref="C6:C8"/>
    <mergeCell ref="B6:B8"/>
    <mergeCell ref="Z6:Z8"/>
    <mergeCell ref="A4:D4"/>
    <mergeCell ref="D6:D8"/>
    <mergeCell ref="N7:P7"/>
    <mergeCell ref="N6:Y6"/>
    <mergeCell ref="E6:E8"/>
    <mergeCell ref="F6:F8"/>
    <mergeCell ref="G6:G8"/>
    <mergeCell ref="H6:H8"/>
    <mergeCell ref="E4:Z4"/>
    <mergeCell ref="I6:I8"/>
    <mergeCell ref="J6:J8"/>
    <mergeCell ref="K6:K8"/>
    <mergeCell ref="L6:L8"/>
    <mergeCell ref="W7:Y7"/>
    <mergeCell ref="Q7:S7"/>
    <mergeCell ref="T7:V7"/>
    <mergeCell ref="M6:M8"/>
    <mergeCell ref="A6:A8"/>
    <mergeCell ref="A18:A24"/>
    <mergeCell ref="D18:D24"/>
    <mergeCell ref="L18:L24"/>
    <mergeCell ref="E18:E24"/>
    <mergeCell ref="B18:B24"/>
    <mergeCell ref="G18:G24"/>
    <mergeCell ref="H18:H24"/>
    <mergeCell ref="F18:F24"/>
    <mergeCell ref="D10:D17"/>
    <mergeCell ref="E10:E17"/>
    <mergeCell ref="F10:F17"/>
    <mergeCell ref="A10:A17"/>
    <mergeCell ref="C10:C17"/>
    <mergeCell ref="C18:C24"/>
    <mergeCell ref="A53:A57"/>
    <mergeCell ref="A67:A77"/>
    <mergeCell ref="B58:B66"/>
    <mergeCell ref="A25:A29"/>
    <mergeCell ref="B25:B29"/>
    <mergeCell ref="C25:C29"/>
    <mergeCell ref="A30:A32"/>
    <mergeCell ref="B30:B32"/>
    <mergeCell ref="C30:C32"/>
    <mergeCell ref="A47:A52"/>
    <mergeCell ref="A33:A37"/>
    <mergeCell ref="B33:B37"/>
    <mergeCell ref="Z30:Z32"/>
    <mergeCell ref="Z25:Z29"/>
    <mergeCell ref="A100:A108"/>
    <mergeCell ref="A58:A66"/>
    <mergeCell ref="H67:H77"/>
    <mergeCell ref="G58:G66"/>
    <mergeCell ref="H58:H66"/>
    <mergeCell ref="H78:H83"/>
    <mergeCell ref="G78:G83"/>
    <mergeCell ref="F78:F83"/>
    <mergeCell ref="E78:E83"/>
    <mergeCell ref="H91:H99"/>
    <mergeCell ref="G91:G99"/>
    <mergeCell ref="F91:F99"/>
    <mergeCell ref="E91:E99"/>
    <mergeCell ref="D91:D99"/>
    <mergeCell ref="C91:C99"/>
    <mergeCell ref="A91:A99"/>
    <mergeCell ref="A78:A83"/>
    <mergeCell ref="E58:E66"/>
    <mergeCell ref="F58:F66"/>
    <mergeCell ref="D58:D66"/>
    <mergeCell ref="H100:H108"/>
    <mergeCell ref="A38:A46"/>
    <mergeCell ref="A109:A116"/>
    <mergeCell ref="B109:B116"/>
    <mergeCell ref="C109:C116"/>
    <mergeCell ref="D109:D116"/>
    <mergeCell ref="E109:E116"/>
    <mergeCell ref="F109:F116"/>
    <mergeCell ref="G109:G116"/>
    <mergeCell ref="H109:H116"/>
    <mergeCell ref="A84:A89"/>
    <mergeCell ref="G100:G108"/>
    <mergeCell ref="F100:F108"/>
    <mergeCell ref="E100:E108"/>
  </mergeCells>
  <dataValidations count="2">
    <dataValidation type="list" allowBlank="1" showInputMessage="1" showErrorMessage="1" sqref="K67:K72" xr:uid="{00000000-0002-0000-0300-000000000000}">
      <formula1>$A$2:$A$3</formula1>
    </dataValidation>
    <dataValidation allowBlank="1" showInputMessage="1" showErrorMessage="1" sqref="K16:K17 A10:A11 K46 K83 K72:K77 A91 A47 A53:A78 A100 A18:A24 A33:A38" xr:uid="{00000000-0002-0000-0300-000001000000}"/>
  </dataValidations>
  <pageMargins left="0.70866141732283472" right="0.70866141732283472" top="0.74803149606299213" bottom="0.74803149606299213" header="0" footer="0"/>
  <pageSetup paperSize="5" scale="2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'C:\Users\g.mercedes\Desktop\Superación Económica\00. Dir. Superación Económica (DSE)\Planificación\POA y PACC\[POA Empleabilidad.xlsx]Listado de validación (POA)'!#REF!</xm:f>
          </x14:formula1>
          <xm:sqref>K78:K82 K91:K97</xm:sqref>
        </x14:dataValidation>
        <x14:dataValidation type="list" allowBlank="1" showInputMessage="1" showErrorMessage="1" xr:uid="{00000000-0002-0000-0300-000003000000}">
          <x14:formula1>
            <xm:f>'C:\Users\g.mercedes\Downloads\[FO-PLAN-01 V06 Matriz Plan Operativo Anual (POA) - Gastronomico Boca Chica.xlsx]Listado de validación (POA)'!#REF!</xm:f>
          </x14:formula1>
          <xm:sqref>K10:K15</xm:sqref>
        </x14:dataValidation>
        <x14:dataValidation type="list" allowBlank="1" showInputMessage="1" showErrorMessage="1" xr:uid="{00000000-0002-0000-0300-000004000000}">
          <x14:formula1>
            <xm:f>'C:\Users\ro.abreu\Desktop\Nueva matriz POA 2025\POA remitidos por áreas 2025\JR\[FO-PLAN-01 V005 Matriz Plan Operativo Anual DSE ver003.xlsx]Listado de validación (POA)'!#REF!</xm:f>
          </x14:formula1>
          <xm:sqref>K33:K45 K47:K66</xm:sqref>
        </x14:dataValidation>
        <x14:dataValidation type="list" allowBlank="1" showInputMessage="1" showErrorMessage="1" xr:uid="{00000000-0002-0000-0300-000005000000}">
          <x14:formula1>
            <xm:f>'C:\Users\g.mercedes\Downloads\[FO-PLAN-01 V06 Matriz Plan Operativo Anual (POA) - Capacitacion.xlsx]Listado de validación (POA)'!#REF!</xm:f>
          </x14:formula1>
          <xm:sqref>K18:K24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8"/>
  <sheetViews>
    <sheetView workbookViewId="0">
      <selection activeCell="A27" sqref="A27"/>
    </sheetView>
  </sheetViews>
  <sheetFormatPr baseColWidth="10" defaultColWidth="11.42578125" defaultRowHeight="15" x14ac:dyDescent="0.25"/>
  <cols>
    <col min="1" max="1" width="43.7109375" customWidth="1"/>
    <col min="2" max="3" width="20.7109375" customWidth="1"/>
    <col min="4" max="4" width="16" customWidth="1"/>
    <col min="5" max="5" width="16.7109375" customWidth="1"/>
  </cols>
  <sheetData>
    <row r="1" spans="1:5" x14ac:dyDescent="0.25">
      <c r="A1" s="8" t="s">
        <v>637</v>
      </c>
      <c r="B1" s="6" t="s">
        <v>638</v>
      </c>
      <c r="C1" s="6" t="s">
        <v>12</v>
      </c>
      <c r="D1" s="4" t="s">
        <v>20</v>
      </c>
      <c r="E1" s="4" t="s">
        <v>639</v>
      </c>
    </row>
    <row r="2" spans="1:5" x14ac:dyDescent="0.25">
      <c r="A2" s="8" t="s">
        <v>640</v>
      </c>
      <c r="D2" s="4" t="s">
        <v>49</v>
      </c>
      <c r="E2" s="5"/>
    </row>
    <row r="3" spans="1:5" x14ac:dyDescent="0.25">
      <c r="A3" s="8" t="s">
        <v>641</v>
      </c>
      <c r="D3" s="6" t="s">
        <v>65</v>
      </c>
      <c r="E3" s="7"/>
    </row>
    <row r="4" spans="1:5" x14ac:dyDescent="0.25">
      <c r="A4" s="8" t="s">
        <v>642</v>
      </c>
    </row>
    <row r="5" spans="1:5" x14ac:dyDescent="0.25">
      <c r="A5" s="8" t="s">
        <v>151</v>
      </c>
    </row>
    <row r="6" spans="1:5" x14ac:dyDescent="0.25">
      <c r="A6" s="8" t="s">
        <v>349</v>
      </c>
    </row>
    <row r="7" spans="1:5" x14ac:dyDescent="0.25">
      <c r="A7" s="8" t="s">
        <v>78</v>
      </c>
    </row>
    <row r="8" spans="1:5" x14ac:dyDescent="0.25">
      <c r="A8" s="8" t="s">
        <v>643</v>
      </c>
    </row>
    <row r="9" spans="1:5" x14ac:dyDescent="0.25">
      <c r="A9" s="8"/>
    </row>
    <row r="10" spans="1:5" x14ac:dyDescent="0.25">
      <c r="A10" s="8"/>
    </row>
    <row r="39" ht="14.45" customHeight="1" x14ac:dyDescent="0.25"/>
    <row r="56" spans="3:3" x14ac:dyDescent="0.25">
      <c r="C56" t="s">
        <v>644</v>
      </c>
    </row>
    <row r="57" spans="3:3" x14ac:dyDescent="0.25">
      <c r="C57" t="s">
        <v>645</v>
      </c>
    </row>
    <row r="58" spans="3:3" x14ac:dyDescent="0.25">
      <c r="C58" t="s">
        <v>646</v>
      </c>
    </row>
    <row r="59" spans="3:3" x14ac:dyDescent="0.25">
      <c r="C59" t="s">
        <v>647</v>
      </c>
    </row>
    <row r="60" spans="3:3" x14ac:dyDescent="0.25">
      <c r="C60" t="s">
        <v>648</v>
      </c>
    </row>
    <row r="61" spans="3:3" x14ac:dyDescent="0.25">
      <c r="C61" t="s">
        <v>649</v>
      </c>
    </row>
    <row r="62" spans="3:3" x14ac:dyDescent="0.25">
      <c r="C62" t="s">
        <v>650</v>
      </c>
    </row>
    <row r="63" spans="3:3" x14ac:dyDescent="0.25">
      <c r="C63" t="s">
        <v>651</v>
      </c>
    </row>
    <row r="64" spans="3:3" x14ac:dyDescent="0.25">
      <c r="C64" t="s">
        <v>652</v>
      </c>
    </row>
    <row r="65" spans="3:3" x14ac:dyDescent="0.25">
      <c r="C65" t="s">
        <v>653</v>
      </c>
    </row>
    <row r="66" spans="3:3" x14ac:dyDescent="0.25">
      <c r="C66" t="s">
        <v>654</v>
      </c>
    </row>
    <row r="67" spans="3:3" x14ac:dyDescent="0.25">
      <c r="C67" t="s">
        <v>655</v>
      </c>
    </row>
    <row r="68" spans="3:3" x14ac:dyDescent="0.25">
      <c r="C68" t="s">
        <v>656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C800"/>
  <sheetViews>
    <sheetView showGridLines="0" view="pageBreakPreview" topLeftCell="B1" zoomScale="27" zoomScaleNormal="18" zoomScaleSheetLayoutView="50" workbookViewId="0">
      <selection activeCell="Q96" sqref="Q96"/>
    </sheetView>
  </sheetViews>
  <sheetFormatPr baseColWidth="10" defaultColWidth="14.42578125" defaultRowHeight="57" customHeight="1" x14ac:dyDescent="0.2"/>
  <cols>
    <col min="1" max="1" width="11.42578125" style="9" hidden="1" customWidth="1"/>
    <col min="2" max="4" width="41.42578125" style="9" customWidth="1"/>
    <col min="5" max="5" width="30.7109375" style="9" customWidth="1"/>
    <col min="6" max="6" width="34.28515625" style="9" customWidth="1"/>
    <col min="7" max="7" width="25.7109375" style="9" customWidth="1"/>
    <col min="8" max="8" width="30.7109375" style="9" customWidth="1"/>
    <col min="9" max="9" width="33.7109375" style="9" customWidth="1"/>
    <col min="10" max="10" width="76.42578125" style="79" customWidth="1"/>
    <col min="11" max="11" width="18.7109375" style="130" customWidth="1"/>
    <col min="12" max="12" width="18.7109375" style="1" customWidth="1"/>
    <col min="13" max="13" width="43.28515625" style="130" customWidth="1"/>
    <col min="14" max="14" width="60.140625" style="130" customWidth="1"/>
    <col min="15" max="25" width="12.42578125" style="88" customWidth="1"/>
    <col min="26" max="26" width="20.28515625" style="88" customWidth="1"/>
    <col min="27" max="27" width="47.140625" style="9" customWidth="1"/>
    <col min="28" max="28" width="14.42578125" style="9" customWidth="1"/>
    <col min="29" max="16384" width="14.42578125" style="9"/>
  </cols>
  <sheetData>
    <row r="1" spans="1:27" ht="57" customHeight="1" x14ac:dyDescent="0.2">
      <c r="A1" s="85"/>
      <c r="B1" s="1085"/>
      <c r="C1" s="1085"/>
      <c r="D1" s="1086" t="s">
        <v>1</v>
      </c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497" t="s">
        <v>2</v>
      </c>
      <c r="AA1" s="496" t="s">
        <v>3</v>
      </c>
    </row>
    <row r="2" spans="1:27" ht="57" customHeight="1" x14ac:dyDescent="0.2">
      <c r="A2" s="85"/>
      <c r="B2" s="1085"/>
      <c r="C2" s="1085"/>
      <c r="D2" s="1086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  <c r="Y2" s="941"/>
      <c r="Z2" s="497" t="s">
        <v>4</v>
      </c>
      <c r="AA2" s="496" t="s">
        <v>657</v>
      </c>
    </row>
    <row r="3" spans="1:27" ht="68.25" customHeight="1" x14ac:dyDescent="0.2">
      <c r="A3" s="85"/>
      <c r="B3" s="1085"/>
      <c r="C3" s="1085"/>
      <c r="D3" s="1087" t="s">
        <v>5</v>
      </c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1088"/>
      <c r="Y3" s="1088"/>
      <c r="Z3" s="505" t="s">
        <v>6</v>
      </c>
      <c r="AA3" s="506" t="s">
        <v>658</v>
      </c>
    </row>
    <row r="4" spans="1:27" ht="57" customHeight="1" x14ac:dyDescent="0.2">
      <c r="A4" s="85"/>
      <c r="B4" s="946" t="s">
        <v>659</v>
      </c>
      <c r="C4" s="1097"/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  <c r="O4" s="1098"/>
      <c r="P4" s="1098"/>
      <c r="Q4" s="1098"/>
      <c r="R4" s="1098"/>
      <c r="S4" s="1098"/>
      <c r="T4" s="1098"/>
      <c r="U4" s="1098"/>
      <c r="V4" s="1098"/>
      <c r="W4" s="1098"/>
      <c r="X4" s="1098"/>
      <c r="Y4" s="1098"/>
      <c r="Z4" s="1098"/>
      <c r="AA4" s="1099"/>
    </row>
    <row r="5" spans="1:27" ht="57" customHeight="1" x14ac:dyDescent="0.2">
      <c r="A5" s="85"/>
      <c r="B5" s="1004" t="s">
        <v>660</v>
      </c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004"/>
      <c r="Z5" s="1004"/>
      <c r="AA5" s="1004"/>
    </row>
    <row r="6" spans="1:27" ht="57" customHeight="1" x14ac:dyDescent="0.2">
      <c r="B6" s="949" t="s">
        <v>10</v>
      </c>
      <c r="C6" s="949" t="s">
        <v>11</v>
      </c>
      <c r="D6" s="1095" t="s">
        <v>12</v>
      </c>
      <c r="E6" s="949" t="s">
        <v>13</v>
      </c>
      <c r="F6" s="949" t="s">
        <v>14</v>
      </c>
      <c r="G6" s="949" t="s">
        <v>15</v>
      </c>
      <c r="H6" s="949" t="s">
        <v>16</v>
      </c>
      <c r="I6" s="949" t="s">
        <v>17</v>
      </c>
      <c r="J6" s="949" t="s">
        <v>18</v>
      </c>
      <c r="K6" s="949" t="s">
        <v>19</v>
      </c>
      <c r="L6" s="949" t="s">
        <v>20</v>
      </c>
      <c r="M6" s="949" t="s">
        <v>21</v>
      </c>
      <c r="N6" s="949" t="s">
        <v>22</v>
      </c>
      <c r="O6" s="1096" t="s">
        <v>23</v>
      </c>
      <c r="P6" s="1096"/>
      <c r="Q6" s="1096"/>
      <c r="R6" s="1096"/>
      <c r="S6" s="1096"/>
      <c r="T6" s="1096"/>
      <c r="U6" s="1096"/>
      <c r="V6" s="1096"/>
      <c r="W6" s="1096"/>
      <c r="X6" s="1096"/>
      <c r="Y6" s="1096"/>
      <c r="Z6" s="1096"/>
      <c r="AA6" s="1080" t="s">
        <v>231</v>
      </c>
    </row>
    <row r="7" spans="1:27" ht="57" customHeight="1" x14ac:dyDescent="0.2">
      <c r="B7" s="931"/>
      <c r="C7" s="931"/>
      <c r="D7" s="944"/>
      <c r="E7" s="931"/>
      <c r="F7" s="949"/>
      <c r="G7" s="949"/>
      <c r="H7" s="949"/>
      <c r="I7" s="949"/>
      <c r="J7" s="949"/>
      <c r="K7" s="949"/>
      <c r="L7" s="949"/>
      <c r="M7" s="949"/>
      <c r="N7" s="949"/>
      <c r="O7" s="1081" t="s">
        <v>25</v>
      </c>
      <c r="P7" s="1081"/>
      <c r="Q7" s="1081"/>
      <c r="R7" s="1081" t="s">
        <v>26</v>
      </c>
      <c r="S7" s="1081"/>
      <c r="T7" s="1081"/>
      <c r="U7" s="1082" t="s">
        <v>27</v>
      </c>
      <c r="V7" s="1082"/>
      <c r="W7" s="1082"/>
      <c r="X7" s="1082" t="s">
        <v>28</v>
      </c>
      <c r="Y7" s="1082"/>
      <c r="Z7" s="1082"/>
      <c r="AA7" s="1080"/>
    </row>
    <row r="8" spans="1:27" ht="57" customHeight="1" x14ac:dyDescent="0.2">
      <c r="B8" s="931"/>
      <c r="C8" s="931"/>
      <c r="D8" s="944"/>
      <c r="E8" s="931"/>
      <c r="F8" s="949"/>
      <c r="G8" s="949"/>
      <c r="H8" s="949"/>
      <c r="I8" s="949"/>
      <c r="J8" s="949"/>
      <c r="K8" s="949"/>
      <c r="L8" s="949"/>
      <c r="M8" s="949"/>
      <c r="N8" s="949"/>
      <c r="O8" s="87" t="s">
        <v>29</v>
      </c>
      <c r="P8" s="87" t="s">
        <v>30</v>
      </c>
      <c r="Q8" s="87" t="s">
        <v>31</v>
      </c>
      <c r="R8" s="87" t="s">
        <v>32</v>
      </c>
      <c r="S8" s="87" t="s">
        <v>33</v>
      </c>
      <c r="T8" s="87" t="s">
        <v>34</v>
      </c>
      <c r="U8" s="686" t="s">
        <v>35</v>
      </c>
      <c r="V8" s="686" t="s">
        <v>36</v>
      </c>
      <c r="W8" s="686" t="s">
        <v>37</v>
      </c>
      <c r="X8" s="686" t="s">
        <v>38</v>
      </c>
      <c r="Y8" s="686" t="s">
        <v>39</v>
      </c>
      <c r="Z8" s="686" t="s">
        <v>40</v>
      </c>
      <c r="AA8" s="1080"/>
    </row>
    <row r="9" spans="1:27" ht="15" customHeight="1" x14ac:dyDescent="0.2">
      <c r="B9" s="943"/>
      <c r="C9" s="943"/>
      <c r="D9" s="943"/>
      <c r="E9" s="943"/>
      <c r="F9" s="943"/>
      <c r="G9" s="943"/>
      <c r="H9" s="943"/>
      <c r="I9" s="943"/>
      <c r="J9" s="943"/>
      <c r="K9" s="943"/>
      <c r="L9" s="943"/>
      <c r="M9" s="943"/>
      <c r="N9" s="943"/>
      <c r="O9" s="943"/>
      <c r="P9" s="943"/>
      <c r="Q9" s="943"/>
      <c r="R9" s="943"/>
      <c r="S9" s="943"/>
      <c r="T9" s="943"/>
      <c r="U9" s="943"/>
      <c r="V9" s="943"/>
      <c r="W9" s="943"/>
      <c r="X9" s="943"/>
      <c r="Y9" s="943"/>
      <c r="Z9" s="943"/>
      <c r="AA9" s="943"/>
    </row>
    <row r="10" spans="1:27" ht="57" customHeight="1" x14ac:dyDescent="0.2">
      <c r="B10" s="1003" t="s">
        <v>643</v>
      </c>
      <c r="C10" s="1003" t="s">
        <v>661</v>
      </c>
      <c r="D10" s="1003" t="s">
        <v>662</v>
      </c>
      <c r="E10" s="1090" t="s">
        <v>663</v>
      </c>
      <c r="F10" s="1091" t="s">
        <v>664</v>
      </c>
      <c r="G10" s="1091" t="s">
        <v>665</v>
      </c>
      <c r="H10" s="1093">
        <v>1</v>
      </c>
      <c r="I10" s="1003" t="s">
        <v>666</v>
      </c>
      <c r="J10" s="22" t="s">
        <v>667</v>
      </c>
      <c r="K10" s="24">
        <v>0.3</v>
      </c>
      <c r="L10" s="687" t="s">
        <v>49</v>
      </c>
      <c r="M10" s="296" t="s">
        <v>668</v>
      </c>
      <c r="N10" s="296" t="s">
        <v>669</v>
      </c>
      <c r="O10" s="276" t="s">
        <v>0</v>
      </c>
      <c r="P10" s="276" t="s">
        <v>0</v>
      </c>
      <c r="Q10" s="276">
        <v>1</v>
      </c>
      <c r="R10" s="276" t="s">
        <v>0</v>
      </c>
      <c r="S10" s="276" t="s">
        <v>0</v>
      </c>
      <c r="T10" s="276"/>
      <c r="U10" s="276" t="s">
        <v>0</v>
      </c>
      <c r="V10" s="276" t="s">
        <v>0</v>
      </c>
      <c r="W10" s="276">
        <v>1</v>
      </c>
      <c r="X10" s="276" t="s">
        <v>0</v>
      </c>
      <c r="Y10" s="276"/>
      <c r="Z10" s="277" t="s">
        <v>0</v>
      </c>
      <c r="AA10" s="1083" t="s">
        <v>670</v>
      </c>
    </row>
    <row r="11" spans="1:27" ht="57" customHeight="1" x14ac:dyDescent="0.2">
      <c r="B11" s="1003"/>
      <c r="C11" s="1003"/>
      <c r="D11" s="1003"/>
      <c r="E11" s="1090"/>
      <c r="F11" s="1091"/>
      <c r="G11" s="1091"/>
      <c r="H11" s="1093"/>
      <c r="I11" s="1003"/>
      <c r="J11" s="22" t="s">
        <v>671</v>
      </c>
      <c r="K11" s="24">
        <v>0.2</v>
      </c>
      <c r="L11" s="687" t="s">
        <v>49</v>
      </c>
      <c r="M11" s="296" t="s">
        <v>668</v>
      </c>
      <c r="N11" s="296" t="s">
        <v>669</v>
      </c>
      <c r="O11" s="276" t="s">
        <v>0</v>
      </c>
      <c r="P11" s="276" t="s">
        <v>0</v>
      </c>
      <c r="Q11" s="276" t="s">
        <v>0</v>
      </c>
      <c r="R11" s="276" t="s">
        <v>0</v>
      </c>
      <c r="S11" s="276" t="s">
        <v>0</v>
      </c>
      <c r="T11" s="276"/>
      <c r="U11" s="276" t="s">
        <v>0</v>
      </c>
      <c r="V11" s="276" t="s">
        <v>0</v>
      </c>
      <c r="W11" s="276">
        <v>1</v>
      </c>
      <c r="X11" s="276" t="s">
        <v>0</v>
      </c>
      <c r="Y11" s="276"/>
      <c r="Z11" s="277" t="s">
        <v>0</v>
      </c>
      <c r="AA11" s="1083"/>
    </row>
    <row r="12" spans="1:27" ht="57" customHeight="1" x14ac:dyDescent="0.2">
      <c r="B12" s="1003"/>
      <c r="C12" s="1003"/>
      <c r="D12" s="1003"/>
      <c r="E12" s="1090"/>
      <c r="F12" s="1091"/>
      <c r="G12" s="1091"/>
      <c r="H12" s="1093"/>
      <c r="I12" s="1003"/>
      <c r="J12" s="22" t="s">
        <v>672</v>
      </c>
      <c r="K12" s="24">
        <v>0.3</v>
      </c>
      <c r="L12" s="687" t="s">
        <v>49</v>
      </c>
      <c r="M12" s="296" t="s">
        <v>668</v>
      </c>
      <c r="N12" s="296" t="s">
        <v>669</v>
      </c>
      <c r="O12" s="276" t="s">
        <v>0</v>
      </c>
      <c r="P12" s="276" t="s">
        <v>0</v>
      </c>
      <c r="Q12" s="276" t="s">
        <v>0</v>
      </c>
      <c r="R12" s="276" t="s">
        <v>0</v>
      </c>
      <c r="S12" s="276" t="s">
        <v>0</v>
      </c>
      <c r="T12" s="276" t="s">
        <v>0</v>
      </c>
      <c r="U12" s="276" t="s">
        <v>0</v>
      </c>
      <c r="V12" s="276" t="s">
        <v>0</v>
      </c>
      <c r="W12" s="276" t="s">
        <v>0</v>
      </c>
      <c r="X12" s="276" t="s">
        <v>0</v>
      </c>
      <c r="Y12" s="276">
        <v>1</v>
      </c>
      <c r="Z12" s="277" t="s">
        <v>0</v>
      </c>
      <c r="AA12" s="1083"/>
    </row>
    <row r="13" spans="1:27" ht="57" customHeight="1" thickBot="1" x14ac:dyDescent="0.25">
      <c r="A13" s="84"/>
      <c r="B13" s="1089"/>
      <c r="C13" s="1089"/>
      <c r="D13" s="1089"/>
      <c r="E13" s="1089"/>
      <c r="F13" s="1092"/>
      <c r="G13" s="1092"/>
      <c r="H13" s="1094"/>
      <c r="I13" s="1089"/>
      <c r="J13" s="107" t="s">
        <v>673</v>
      </c>
      <c r="K13" s="127">
        <v>0.2</v>
      </c>
      <c r="L13" s="663" t="s">
        <v>65</v>
      </c>
      <c r="M13" s="98" t="s">
        <v>668</v>
      </c>
      <c r="N13" s="98" t="s">
        <v>674</v>
      </c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>
        <v>1</v>
      </c>
      <c r="Z13" s="279"/>
      <c r="AA13" s="1083"/>
    </row>
    <row r="14" spans="1:27" ht="57" customHeight="1" x14ac:dyDescent="0.2">
      <c r="A14" s="42"/>
      <c r="B14" s="827" t="s">
        <v>643</v>
      </c>
      <c r="C14" s="827" t="s">
        <v>661</v>
      </c>
      <c r="D14" s="827" t="s">
        <v>662</v>
      </c>
      <c r="E14" s="827" t="s">
        <v>675</v>
      </c>
      <c r="F14" s="827" t="s">
        <v>676</v>
      </c>
      <c r="G14" s="827" t="s">
        <v>677</v>
      </c>
      <c r="H14" s="827">
        <v>2</v>
      </c>
      <c r="I14" s="827" t="s">
        <v>678</v>
      </c>
      <c r="J14" s="218" t="s">
        <v>679</v>
      </c>
      <c r="K14" s="58">
        <v>0.1</v>
      </c>
      <c r="L14" s="662" t="s">
        <v>49</v>
      </c>
      <c r="M14" s="229" t="s">
        <v>680</v>
      </c>
      <c r="N14" s="229" t="s">
        <v>681</v>
      </c>
      <c r="O14" s="257" t="s">
        <v>0</v>
      </c>
      <c r="P14" s="257" t="s">
        <v>0</v>
      </c>
      <c r="Q14" s="257">
        <v>1</v>
      </c>
      <c r="R14" s="257"/>
      <c r="S14" s="257" t="s">
        <v>0</v>
      </c>
      <c r="T14" s="257" t="s">
        <v>0</v>
      </c>
      <c r="U14" s="257" t="s">
        <v>0</v>
      </c>
      <c r="V14" s="257" t="s">
        <v>0</v>
      </c>
      <c r="W14" s="257" t="s">
        <v>0</v>
      </c>
      <c r="X14" s="257"/>
      <c r="Y14" s="257" t="s">
        <v>0</v>
      </c>
      <c r="Z14" s="393" t="s">
        <v>0</v>
      </c>
      <c r="AA14" s="1083"/>
    </row>
    <row r="15" spans="1:27" ht="57" customHeight="1" x14ac:dyDescent="0.2">
      <c r="A15" s="42"/>
      <c r="B15" s="827"/>
      <c r="C15" s="827"/>
      <c r="D15" s="827"/>
      <c r="E15" s="827"/>
      <c r="F15" s="827"/>
      <c r="G15" s="827"/>
      <c r="H15" s="827"/>
      <c r="I15" s="827"/>
      <c r="J15" s="230" t="s">
        <v>682</v>
      </c>
      <c r="K15" s="231">
        <v>0.3</v>
      </c>
      <c r="L15" s="662" t="s">
        <v>49</v>
      </c>
      <c r="M15" s="229" t="s">
        <v>680</v>
      </c>
      <c r="N15" s="119" t="s">
        <v>681</v>
      </c>
      <c r="O15" s="132" t="s">
        <v>0</v>
      </c>
      <c r="P15" s="132" t="s">
        <v>0</v>
      </c>
      <c r="Q15" s="132">
        <v>1</v>
      </c>
      <c r="R15" s="132" t="s">
        <v>0</v>
      </c>
      <c r="S15" s="132" t="s">
        <v>0</v>
      </c>
      <c r="T15" s="132" t="s">
        <v>0</v>
      </c>
      <c r="U15" s="132" t="s">
        <v>0</v>
      </c>
      <c r="V15" s="132" t="s">
        <v>0</v>
      </c>
      <c r="W15" s="132">
        <v>1</v>
      </c>
      <c r="X15" s="132"/>
      <c r="Y15" s="132" t="s">
        <v>0</v>
      </c>
      <c r="Z15" s="336" t="s">
        <v>0</v>
      </c>
      <c r="AA15" s="1083"/>
    </row>
    <row r="16" spans="1:27" ht="57" customHeight="1" x14ac:dyDescent="0.2">
      <c r="A16" s="42"/>
      <c r="B16" s="827"/>
      <c r="C16" s="827"/>
      <c r="D16" s="827"/>
      <c r="E16" s="827"/>
      <c r="F16" s="827"/>
      <c r="G16" s="827"/>
      <c r="H16" s="827"/>
      <c r="I16" s="827"/>
      <c r="J16" s="131" t="s">
        <v>683</v>
      </c>
      <c r="K16" s="56">
        <v>0.1</v>
      </c>
      <c r="L16" s="662" t="s">
        <v>49</v>
      </c>
      <c r="M16" s="229" t="s">
        <v>680</v>
      </c>
      <c r="N16" s="119" t="s">
        <v>669</v>
      </c>
      <c r="O16" s="132" t="s">
        <v>0</v>
      </c>
      <c r="P16" s="132" t="s">
        <v>0</v>
      </c>
      <c r="Q16" s="132">
        <v>1</v>
      </c>
      <c r="R16" s="132" t="s">
        <v>0</v>
      </c>
      <c r="S16" s="132" t="s">
        <v>0</v>
      </c>
      <c r="T16" s="132" t="s">
        <v>0</v>
      </c>
      <c r="U16" s="132"/>
      <c r="V16" s="132" t="s">
        <v>0</v>
      </c>
      <c r="W16" s="132">
        <v>1</v>
      </c>
      <c r="X16" s="132"/>
      <c r="Y16" s="132" t="s">
        <v>0</v>
      </c>
      <c r="Z16" s="336" t="s">
        <v>0</v>
      </c>
      <c r="AA16" s="1083"/>
    </row>
    <row r="17" spans="1:28" ht="57" customHeight="1" x14ac:dyDescent="0.2">
      <c r="A17" s="42"/>
      <c r="B17" s="827"/>
      <c r="C17" s="827"/>
      <c r="D17" s="827"/>
      <c r="E17" s="827"/>
      <c r="F17" s="827"/>
      <c r="G17" s="827"/>
      <c r="H17" s="827"/>
      <c r="I17" s="827"/>
      <c r="J17" s="131" t="s">
        <v>684</v>
      </c>
      <c r="K17" s="168">
        <v>0.3</v>
      </c>
      <c r="L17" s="662" t="s">
        <v>49</v>
      </c>
      <c r="M17" s="229" t="s">
        <v>680</v>
      </c>
      <c r="N17" s="119" t="s">
        <v>669</v>
      </c>
      <c r="O17" s="132" t="s">
        <v>0</v>
      </c>
      <c r="P17" s="132" t="s">
        <v>0</v>
      </c>
      <c r="Q17" s="132"/>
      <c r="R17" s="132">
        <v>1</v>
      </c>
      <c r="S17" s="132" t="s">
        <v>0</v>
      </c>
      <c r="T17" s="132" t="s">
        <v>0</v>
      </c>
      <c r="U17" s="132"/>
      <c r="V17" s="132" t="s">
        <v>0</v>
      </c>
      <c r="W17" s="132" t="s">
        <v>0</v>
      </c>
      <c r="X17" s="132">
        <v>1</v>
      </c>
      <c r="Y17" s="132" t="s">
        <v>0</v>
      </c>
      <c r="Z17" s="336" t="s">
        <v>0</v>
      </c>
      <c r="AA17" s="1083"/>
    </row>
    <row r="18" spans="1:28" ht="57" customHeight="1" thickBot="1" x14ac:dyDescent="0.25">
      <c r="A18" s="42"/>
      <c r="B18" s="829"/>
      <c r="C18" s="829"/>
      <c r="D18" s="829"/>
      <c r="E18" s="829"/>
      <c r="F18" s="829"/>
      <c r="G18" s="829"/>
      <c r="H18" s="829"/>
      <c r="I18" s="829"/>
      <c r="J18" s="133" t="s">
        <v>685</v>
      </c>
      <c r="K18" s="141">
        <v>0.2</v>
      </c>
      <c r="L18" s="663" t="s">
        <v>65</v>
      </c>
      <c r="M18" s="280" t="s">
        <v>680</v>
      </c>
      <c r="N18" s="280" t="s">
        <v>669</v>
      </c>
      <c r="O18" s="254" t="s">
        <v>0</v>
      </c>
      <c r="P18" s="254" t="s">
        <v>0</v>
      </c>
      <c r="Q18" s="254"/>
      <c r="R18" s="254">
        <v>1</v>
      </c>
      <c r="S18" s="254" t="s">
        <v>0</v>
      </c>
      <c r="T18" s="254" t="s">
        <v>0</v>
      </c>
      <c r="U18" s="254"/>
      <c r="V18" s="254" t="s">
        <v>0</v>
      </c>
      <c r="W18" s="254" t="s">
        <v>0</v>
      </c>
      <c r="X18" s="254">
        <v>1</v>
      </c>
      <c r="Y18" s="254" t="s">
        <v>0</v>
      </c>
      <c r="Z18" s="394"/>
      <c r="AA18" s="1083"/>
    </row>
    <row r="19" spans="1:28" ht="57" customHeight="1" x14ac:dyDescent="0.2">
      <c r="A19" s="89"/>
      <c r="B19" s="888" t="s">
        <v>643</v>
      </c>
      <c r="C19" s="888" t="s">
        <v>686</v>
      </c>
      <c r="D19" s="888" t="s">
        <v>67</v>
      </c>
      <c r="E19" s="888" t="s">
        <v>687</v>
      </c>
      <c r="F19" s="888" t="s">
        <v>688</v>
      </c>
      <c r="G19" s="888" t="s">
        <v>689</v>
      </c>
      <c r="H19" s="888">
        <v>1</v>
      </c>
      <c r="I19" s="1051" t="s">
        <v>690</v>
      </c>
      <c r="J19" s="151" t="s">
        <v>691</v>
      </c>
      <c r="K19" s="673">
        <v>0.2</v>
      </c>
      <c r="L19" s="622" t="s">
        <v>49</v>
      </c>
      <c r="M19" s="668" t="s">
        <v>692</v>
      </c>
      <c r="N19" s="668" t="s">
        <v>136</v>
      </c>
      <c r="O19" s="137"/>
      <c r="P19" s="137"/>
      <c r="Q19" s="137"/>
      <c r="R19" s="137"/>
      <c r="S19" s="137">
        <v>1</v>
      </c>
      <c r="T19" s="137"/>
      <c r="U19" s="137"/>
      <c r="V19" s="137"/>
      <c r="W19" s="137"/>
      <c r="X19" s="137"/>
      <c r="Y19" s="137"/>
      <c r="Z19" s="335"/>
      <c r="AA19" s="1083"/>
    </row>
    <row r="20" spans="1:28" ht="57" customHeight="1" x14ac:dyDescent="0.2">
      <c r="A20" s="89"/>
      <c r="B20" s="889"/>
      <c r="C20" s="889"/>
      <c r="D20" s="889"/>
      <c r="E20" s="889"/>
      <c r="F20" s="889"/>
      <c r="G20" s="889"/>
      <c r="H20" s="889"/>
      <c r="I20" s="1052"/>
      <c r="J20" s="61" t="s">
        <v>693</v>
      </c>
      <c r="K20" s="674">
        <v>0.1</v>
      </c>
      <c r="L20" s="623" t="s">
        <v>49</v>
      </c>
      <c r="M20" s="669" t="s">
        <v>692</v>
      </c>
      <c r="N20" s="669"/>
      <c r="O20" s="132"/>
      <c r="P20" s="132"/>
      <c r="Q20" s="132"/>
      <c r="R20" s="132"/>
      <c r="S20" s="132"/>
      <c r="T20" s="132">
        <v>1</v>
      </c>
      <c r="U20" s="132"/>
      <c r="V20" s="132"/>
      <c r="W20" s="132"/>
      <c r="X20" s="132"/>
      <c r="Y20" s="132"/>
      <c r="Z20" s="336"/>
      <c r="AA20" s="1083"/>
    </row>
    <row r="21" spans="1:28" ht="57" customHeight="1" x14ac:dyDescent="0.2">
      <c r="A21" s="89"/>
      <c r="B21" s="889"/>
      <c r="C21" s="889"/>
      <c r="D21" s="889"/>
      <c r="E21" s="889"/>
      <c r="F21" s="889"/>
      <c r="G21" s="889"/>
      <c r="H21" s="889"/>
      <c r="I21" s="1052"/>
      <c r="J21" s="61" t="s">
        <v>694</v>
      </c>
      <c r="K21" s="674">
        <v>0.3</v>
      </c>
      <c r="L21" s="623" t="s">
        <v>49</v>
      </c>
      <c r="M21" s="669" t="s">
        <v>692</v>
      </c>
      <c r="N21" s="669" t="s">
        <v>695</v>
      </c>
      <c r="O21" s="132"/>
      <c r="P21" s="132"/>
      <c r="Q21" s="132"/>
      <c r="R21" s="132"/>
      <c r="S21" s="132"/>
      <c r="T21" s="132">
        <v>1</v>
      </c>
      <c r="U21" s="132"/>
      <c r="V21" s="132"/>
      <c r="W21" s="132"/>
      <c r="X21" s="132"/>
      <c r="Y21" s="132"/>
      <c r="Z21" s="336"/>
      <c r="AA21" s="1083"/>
    </row>
    <row r="22" spans="1:28" ht="57" customHeight="1" x14ac:dyDescent="0.2">
      <c r="A22" s="89"/>
      <c r="B22" s="889"/>
      <c r="C22" s="889"/>
      <c r="D22" s="889"/>
      <c r="E22" s="889"/>
      <c r="F22" s="889"/>
      <c r="G22" s="889"/>
      <c r="H22" s="889"/>
      <c r="I22" s="1052"/>
      <c r="J22" s="61" t="s">
        <v>696</v>
      </c>
      <c r="K22" s="674">
        <v>0.2</v>
      </c>
      <c r="L22" s="623" t="s">
        <v>49</v>
      </c>
      <c r="M22" s="669" t="s">
        <v>692</v>
      </c>
      <c r="N22" s="669" t="s">
        <v>697</v>
      </c>
      <c r="O22" s="132"/>
      <c r="P22" s="132"/>
      <c r="Q22" s="132"/>
      <c r="R22" s="132"/>
      <c r="S22" s="132"/>
      <c r="T22" s="132"/>
      <c r="U22" s="132">
        <v>1</v>
      </c>
      <c r="V22" s="132"/>
      <c r="W22" s="132"/>
      <c r="X22" s="132"/>
      <c r="Y22" s="132"/>
      <c r="Z22" s="336"/>
      <c r="AA22" s="1083"/>
    </row>
    <row r="23" spans="1:28" ht="57" customHeight="1" x14ac:dyDescent="0.2">
      <c r="A23" s="89"/>
      <c r="B23" s="889"/>
      <c r="C23" s="889"/>
      <c r="D23" s="889"/>
      <c r="E23" s="889"/>
      <c r="F23" s="889"/>
      <c r="G23" s="889"/>
      <c r="H23" s="889"/>
      <c r="I23" s="1052"/>
      <c r="J23" s="61" t="s">
        <v>698</v>
      </c>
      <c r="K23" s="674">
        <v>0.1</v>
      </c>
      <c r="L23" s="623" t="s">
        <v>49</v>
      </c>
      <c r="M23" s="669" t="s">
        <v>692</v>
      </c>
      <c r="N23" s="669" t="s">
        <v>699</v>
      </c>
      <c r="O23" s="132"/>
      <c r="P23" s="132"/>
      <c r="Q23" s="132"/>
      <c r="R23" s="132"/>
      <c r="S23" s="132"/>
      <c r="T23" s="132"/>
      <c r="U23" s="132">
        <v>1</v>
      </c>
      <c r="V23" s="132"/>
      <c r="W23" s="132"/>
      <c r="X23" s="132"/>
      <c r="Y23" s="132"/>
      <c r="Z23" s="336"/>
      <c r="AA23" s="1083"/>
    </row>
    <row r="24" spans="1:28" ht="57" customHeight="1" thickBot="1" x14ac:dyDescent="0.25">
      <c r="A24" s="90"/>
      <c r="B24" s="890"/>
      <c r="C24" s="890"/>
      <c r="D24" s="890"/>
      <c r="E24" s="890"/>
      <c r="F24" s="890"/>
      <c r="G24" s="890"/>
      <c r="H24" s="890"/>
      <c r="I24" s="1053"/>
      <c r="J24" s="77" t="s">
        <v>700</v>
      </c>
      <c r="K24" s="675">
        <v>0.1</v>
      </c>
      <c r="L24" s="627" t="s">
        <v>65</v>
      </c>
      <c r="M24" s="670" t="s">
        <v>692</v>
      </c>
      <c r="N24" s="670" t="s">
        <v>701</v>
      </c>
      <c r="O24" s="134"/>
      <c r="P24" s="134"/>
      <c r="Q24" s="135"/>
      <c r="R24" s="134"/>
      <c r="S24" s="134"/>
      <c r="T24" s="134"/>
      <c r="U24" s="134">
        <v>1</v>
      </c>
      <c r="V24" s="134"/>
      <c r="W24" s="134"/>
      <c r="X24" s="134"/>
      <c r="Y24" s="134"/>
      <c r="Z24" s="337"/>
      <c r="AA24" s="1083"/>
    </row>
    <row r="25" spans="1:28" ht="57" customHeight="1" x14ac:dyDescent="0.2">
      <c r="B25" s="827" t="s">
        <v>643</v>
      </c>
      <c r="C25" s="827" t="s">
        <v>702</v>
      </c>
      <c r="D25" s="827" t="s">
        <v>67</v>
      </c>
      <c r="E25" s="827" t="s">
        <v>703</v>
      </c>
      <c r="F25" s="827" t="s">
        <v>704</v>
      </c>
      <c r="G25" s="827" t="s">
        <v>705</v>
      </c>
      <c r="H25" s="827" t="s">
        <v>706</v>
      </c>
      <c r="I25" s="828" t="s">
        <v>707</v>
      </c>
      <c r="J25" s="77" t="s">
        <v>708</v>
      </c>
      <c r="K25" s="145">
        <v>0.15</v>
      </c>
      <c r="L25" s="627" t="s">
        <v>49</v>
      </c>
      <c r="M25" s="146" t="s">
        <v>709</v>
      </c>
      <c r="N25" s="515"/>
      <c r="O25" s="150">
        <v>1</v>
      </c>
      <c r="P25" s="150"/>
      <c r="Q25" s="150"/>
      <c r="R25" s="137"/>
      <c r="S25" s="137"/>
      <c r="T25" s="137"/>
      <c r="U25" s="137"/>
      <c r="V25" s="137"/>
      <c r="W25" s="137"/>
      <c r="X25" s="137"/>
      <c r="Y25" s="137"/>
      <c r="Z25" s="335"/>
      <c r="AA25" s="1083"/>
    </row>
    <row r="26" spans="1:28" ht="57" customHeight="1" x14ac:dyDescent="0.2">
      <c r="B26" s="827"/>
      <c r="C26" s="827"/>
      <c r="D26" s="827"/>
      <c r="E26" s="827"/>
      <c r="F26" s="827"/>
      <c r="G26" s="827"/>
      <c r="H26" s="827"/>
      <c r="I26" s="828"/>
      <c r="J26" s="61" t="s">
        <v>710</v>
      </c>
      <c r="K26" s="674">
        <v>0.15</v>
      </c>
      <c r="L26" s="623" t="s">
        <v>49</v>
      </c>
      <c r="M26" s="147" t="s">
        <v>709</v>
      </c>
      <c r="N26" s="305"/>
      <c r="O26" s="139"/>
      <c r="P26" s="139">
        <v>1</v>
      </c>
      <c r="Q26" s="139"/>
      <c r="R26" s="132"/>
      <c r="S26" s="132"/>
      <c r="T26" s="132"/>
      <c r="U26" s="132"/>
      <c r="V26" s="132"/>
      <c r="W26" s="132"/>
      <c r="X26" s="132"/>
      <c r="Y26" s="132"/>
      <c r="Z26" s="336"/>
      <c r="AA26" s="1083"/>
    </row>
    <row r="27" spans="1:28" ht="57" customHeight="1" x14ac:dyDescent="0.2">
      <c r="B27" s="827"/>
      <c r="C27" s="827"/>
      <c r="D27" s="827"/>
      <c r="E27" s="827"/>
      <c r="F27" s="827"/>
      <c r="G27" s="827"/>
      <c r="H27" s="827"/>
      <c r="I27" s="828"/>
      <c r="J27" s="148" t="s">
        <v>711</v>
      </c>
      <c r="K27" s="149">
        <v>0.1</v>
      </c>
      <c r="L27" s="622" t="s">
        <v>49</v>
      </c>
      <c r="M27" s="147" t="s">
        <v>709</v>
      </c>
      <c r="N27" s="516"/>
      <c r="O27" s="139"/>
      <c r="P27" s="139">
        <v>1</v>
      </c>
      <c r="Q27" s="139"/>
      <c r="R27" s="132"/>
      <c r="S27" s="132"/>
      <c r="T27" s="132"/>
      <c r="U27" s="132"/>
      <c r="V27" s="132"/>
      <c r="W27" s="132"/>
      <c r="X27" s="132"/>
      <c r="Y27" s="132"/>
      <c r="Z27" s="336"/>
      <c r="AA27" s="1083"/>
    </row>
    <row r="28" spans="1:28" ht="57" customHeight="1" x14ac:dyDescent="0.2">
      <c r="B28" s="827"/>
      <c r="C28" s="827"/>
      <c r="D28" s="827"/>
      <c r="E28" s="827"/>
      <c r="F28" s="827"/>
      <c r="G28" s="827"/>
      <c r="H28" s="827"/>
      <c r="I28" s="828"/>
      <c r="J28" s="138" t="s">
        <v>712</v>
      </c>
      <c r="K28" s="60">
        <v>0.2</v>
      </c>
      <c r="L28" s="623" t="s">
        <v>49</v>
      </c>
      <c r="M28" s="147" t="s">
        <v>709</v>
      </c>
      <c r="N28" s="516"/>
      <c r="O28" s="139"/>
      <c r="P28" s="139"/>
      <c r="Q28" s="139">
        <v>1</v>
      </c>
      <c r="R28" s="132"/>
      <c r="S28" s="132"/>
      <c r="T28" s="132"/>
      <c r="U28" s="132"/>
      <c r="V28" s="132"/>
      <c r="W28" s="132"/>
      <c r="X28" s="132"/>
      <c r="Y28" s="132"/>
      <c r="Z28" s="336"/>
      <c r="AA28" s="1083"/>
    </row>
    <row r="29" spans="1:28" ht="57" customHeight="1" x14ac:dyDescent="0.2">
      <c r="B29" s="827"/>
      <c r="C29" s="827"/>
      <c r="D29" s="827"/>
      <c r="E29" s="827"/>
      <c r="F29" s="827"/>
      <c r="G29" s="827"/>
      <c r="H29" s="827"/>
      <c r="I29" s="828"/>
      <c r="J29" s="138" t="s">
        <v>713</v>
      </c>
      <c r="K29" s="60">
        <v>0.1</v>
      </c>
      <c r="L29" s="623" t="s">
        <v>49</v>
      </c>
      <c r="M29" s="147" t="s">
        <v>709</v>
      </c>
      <c r="N29" s="516"/>
      <c r="O29" s="139"/>
      <c r="P29" s="139"/>
      <c r="Q29" s="139">
        <v>1</v>
      </c>
      <c r="R29" s="132"/>
      <c r="S29" s="132"/>
      <c r="T29" s="132"/>
      <c r="U29" s="132"/>
      <c r="V29" s="132"/>
      <c r="W29" s="132"/>
      <c r="X29" s="132"/>
      <c r="Y29" s="132"/>
      <c r="Z29" s="336"/>
      <c r="AA29" s="1083"/>
    </row>
    <row r="30" spans="1:28" ht="57" customHeight="1" x14ac:dyDescent="0.2">
      <c r="B30" s="827"/>
      <c r="C30" s="827"/>
      <c r="D30" s="827"/>
      <c r="E30" s="827"/>
      <c r="F30" s="827"/>
      <c r="G30" s="827"/>
      <c r="H30" s="827"/>
      <c r="I30" s="828"/>
      <c r="J30" s="138" t="s">
        <v>714</v>
      </c>
      <c r="K30" s="60">
        <v>0.1</v>
      </c>
      <c r="L30" s="623" t="s">
        <v>49</v>
      </c>
      <c r="M30" s="147" t="s">
        <v>709</v>
      </c>
      <c r="N30" s="516"/>
      <c r="O30" s="139"/>
      <c r="P30" s="139"/>
      <c r="Q30" s="139"/>
      <c r="R30" s="132"/>
      <c r="S30" s="132"/>
      <c r="T30" s="132">
        <v>1</v>
      </c>
      <c r="U30" s="132"/>
      <c r="V30" s="132"/>
      <c r="W30" s="132">
        <v>1</v>
      </c>
      <c r="X30" s="132"/>
      <c r="Y30" s="132"/>
      <c r="Z30" s="336">
        <v>1</v>
      </c>
      <c r="AA30" s="1083"/>
    </row>
    <row r="31" spans="1:28" ht="57" customHeight="1" thickBot="1" x14ac:dyDescent="0.25">
      <c r="A31" s="84"/>
      <c r="B31" s="829"/>
      <c r="C31" s="829"/>
      <c r="D31" s="829"/>
      <c r="E31" s="829"/>
      <c r="F31" s="829"/>
      <c r="G31" s="829"/>
      <c r="H31" s="829"/>
      <c r="I31" s="1041"/>
      <c r="J31" s="140" t="s">
        <v>715</v>
      </c>
      <c r="K31" s="141">
        <v>0.2</v>
      </c>
      <c r="L31" s="599" t="s">
        <v>65</v>
      </c>
      <c r="M31" s="646" t="s">
        <v>709</v>
      </c>
      <c r="N31" s="98"/>
      <c r="O31" s="142"/>
      <c r="P31" s="142"/>
      <c r="Q31" s="142"/>
      <c r="R31" s="143"/>
      <c r="S31" s="143"/>
      <c r="T31" s="143"/>
      <c r="U31" s="143"/>
      <c r="V31" s="143"/>
      <c r="W31" s="143"/>
      <c r="X31" s="143"/>
      <c r="Y31" s="143"/>
      <c r="Z31" s="144" t="s">
        <v>716</v>
      </c>
      <c r="AA31" s="1083"/>
    </row>
    <row r="32" spans="1:28" s="1" customFormat="1" ht="57" customHeight="1" x14ac:dyDescent="0.2">
      <c r="A32" s="91"/>
      <c r="B32" s="888" t="s">
        <v>643</v>
      </c>
      <c r="C32" s="888" t="s">
        <v>702</v>
      </c>
      <c r="D32" s="888" t="s">
        <v>717</v>
      </c>
      <c r="E32" s="888" t="s">
        <v>718</v>
      </c>
      <c r="F32" s="888" t="s">
        <v>719</v>
      </c>
      <c r="G32" s="888" t="s">
        <v>720</v>
      </c>
      <c r="H32" s="888">
        <v>600</v>
      </c>
      <c r="I32" s="888" t="s">
        <v>721</v>
      </c>
      <c r="J32" s="151" t="s">
        <v>722</v>
      </c>
      <c r="K32" s="673">
        <v>0.1</v>
      </c>
      <c r="L32" s="622" t="s">
        <v>49</v>
      </c>
      <c r="M32" s="668" t="s">
        <v>723</v>
      </c>
      <c r="N32" s="668" t="s">
        <v>724</v>
      </c>
      <c r="O32" s="137">
        <v>1</v>
      </c>
      <c r="P32" s="137"/>
      <c r="Q32" s="137"/>
      <c r="R32" s="137">
        <v>1</v>
      </c>
      <c r="S32" s="137"/>
      <c r="T32" s="137"/>
      <c r="U32" s="137">
        <v>1</v>
      </c>
      <c r="V32" s="137"/>
      <c r="W32" s="137"/>
      <c r="X32" s="137">
        <v>1</v>
      </c>
      <c r="Y32" s="137"/>
      <c r="Z32" s="335"/>
      <c r="AA32" s="1083"/>
      <c r="AB32" s="9"/>
    </row>
    <row r="33" spans="1:29" s="1" customFormat="1" ht="57" customHeight="1" x14ac:dyDescent="0.2">
      <c r="A33" s="91"/>
      <c r="B33" s="888"/>
      <c r="C33" s="888"/>
      <c r="D33" s="888"/>
      <c r="E33" s="888"/>
      <c r="F33" s="888"/>
      <c r="G33" s="888"/>
      <c r="H33" s="888"/>
      <c r="I33" s="888"/>
      <c r="J33" s="61" t="s">
        <v>725</v>
      </c>
      <c r="K33" s="674">
        <v>0.2</v>
      </c>
      <c r="L33" s="623" t="s">
        <v>49</v>
      </c>
      <c r="M33" s="669" t="s">
        <v>723</v>
      </c>
      <c r="N33" s="209" t="s">
        <v>726</v>
      </c>
      <c r="O33" s="132">
        <v>3</v>
      </c>
      <c r="P33" s="132">
        <v>4</v>
      </c>
      <c r="Q33" s="132" t="s">
        <v>0</v>
      </c>
      <c r="R33" s="132">
        <v>2</v>
      </c>
      <c r="S33" s="132" t="s">
        <v>0</v>
      </c>
      <c r="T33" s="132">
        <v>3</v>
      </c>
      <c r="U33" s="132">
        <v>1</v>
      </c>
      <c r="V33" s="132">
        <v>2</v>
      </c>
      <c r="W33" s="132"/>
      <c r="X33" s="132">
        <v>2</v>
      </c>
      <c r="Y33" s="132"/>
      <c r="Z33" s="336"/>
      <c r="AA33" s="1083"/>
      <c r="AB33" s="9"/>
    </row>
    <row r="34" spans="1:29" ht="57" customHeight="1" thickBot="1" x14ac:dyDescent="0.25">
      <c r="B34" s="890"/>
      <c r="C34" s="890"/>
      <c r="D34" s="890"/>
      <c r="E34" s="890"/>
      <c r="F34" s="890"/>
      <c r="G34" s="890"/>
      <c r="H34" s="890"/>
      <c r="I34" s="890"/>
      <c r="J34" s="140" t="s">
        <v>727</v>
      </c>
      <c r="K34" s="675">
        <v>0.7</v>
      </c>
      <c r="L34" s="624" t="s">
        <v>65</v>
      </c>
      <c r="M34" s="554" t="s">
        <v>723</v>
      </c>
      <c r="N34" s="670" t="s">
        <v>724</v>
      </c>
      <c r="O34" s="555">
        <v>75</v>
      </c>
      <c r="P34" s="134">
        <v>125</v>
      </c>
      <c r="Q34" s="281" t="s">
        <v>0</v>
      </c>
      <c r="R34" s="134">
        <v>100</v>
      </c>
      <c r="S34" s="134" t="s">
        <v>0</v>
      </c>
      <c r="T34" s="134">
        <v>150</v>
      </c>
      <c r="U34" s="134">
        <v>50</v>
      </c>
      <c r="V34" s="134">
        <v>50</v>
      </c>
      <c r="W34" s="134" t="s">
        <v>0</v>
      </c>
      <c r="X34" s="134">
        <v>50</v>
      </c>
      <c r="Y34" s="134"/>
      <c r="Z34" s="337"/>
      <c r="AA34" s="1083"/>
      <c r="AB34" s="111"/>
      <c r="AC34" s="123"/>
    </row>
    <row r="35" spans="1:29" ht="57" customHeight="1" x14ac:dyDescent="0.2">
      <c r="B35" s="888" t="s">
        <v>643</v>
      </c>
      <c r="C35" s="888" t="s">
        <v>702</v>
      </c>
      <c r="D35" s="888" t="s">
        <v>67</v>
      </c>
      <c r="E35" s="888" t="s">
        <v>728</v>
      </c>
      <c r="F35" s="1038" t="s">
        <v>729</v>
      </c>
      <c r="G35" s="1040" t="s">
        <v>730</v>
      </c>
      <c r="H35" s="1042">
        <f>SUM(O37:Z37,O38:Z38,O40:Z40)</f>
        <v>1295</v>
      </c>
      <c r="I35" s="888" t="s">
        <v>731</v>
      </c>
      <c r="J35" s="282" t="s">
        <v>732</v>
      </c>
      <c r="K35" s="58">
        <v>0.05</v>
      </c>
      <c r="L35" s="38" t="s">
        <v>251</v>
      </c>
      <c r="M35" s="645" t="s">
        <v>733</v>
      </c>
      <c r="N35" s="645" t="s">
        <v>257</v>
      </c>
      <c r="O35" s="283" t="s">
        <v>0</v>
      </c>
      <c r="P35" s="257" t="s">
        <v>0</v>
      </c>
      <c r="Q35" s="259">
        <v>1</v>
      </c>
      <c r="R35" s="257" t="s">
        <v>0</v>
      </c>
      <c r="S35" s="257">
        <v>1</v>
      </c>
      <c r="T35" s="257" t="s">
        <v>0</v>
      </c>
      <c r="U35" s="257">
        <v>1</v>
      </c>
      <c r="V35" s="257">
        <v>1</v>
      </c>
      <c r="W35" s="257" t="s">
        <v>0</v>
      </c>
      <c r="X35" s="257">
        <v>1</v>
      </c>
      <c r="Y35" s="257" t="s">
        <v>0</v>
      </c>
      <c r="Z35" s="393" t="s">
        <v>0</v>
      </c>
      <c r="AA35" s="1083"/>
    </row>
    <row r="36" spans="1:29" ht="57" customHeight="1" x14ac:dyDescent="0.2">
      <c r="B36" s="888"/>
      <c r="C36" s="888"/>
      <c r="D36" s="888"/>
      <c r="E36" s="888"/>
      <c r="F36" s="1038"/>
      <c r="G36" s="1040"/>
      <c r="H36" s="1043"/>
      <c r="I36" s="889"/>
      <c r="J36" s="284" t="s">
        <v>734</v>
      </c>
      <c r="K36" s="24">
        <v>0.05</v>
      </c>
      <c r="L36" s="21" t="s">
        <v>251</v>
      </c>
      <c r="M36" s="285" t="s">
        <v>733</v>
      </c>
      <c r="N36" s="285" t="s">
        <v>257</v>
      </c>
      <c r="O36" s="286" t="s">
        <v>0</v>
      </c>
      <c r="P36" s="260" t="s">
        <v>0</v>
      </c>
      <c r="Q36" s="262" t="s">
        <v>0</v>
      </c>
      <c r="R36" s="260">
        <v>1</v>
      </c>
      <c r="S36" s="260">
        <v>1</v>
      </c>
      <c r="T36" s="260">
        <v>1</v>
      </c>
      <c r="U36" s="260">
        <v>1</v>
      </c>
      <c r="V36" s="260">
        <v>1</v>
      </c>
      <c r="W36" s="260">
        <v>1</v>
      </c>
      <c r="X36" s="260">
        <v>1</v>
      </c>
      <c r="Y36" s="260">
        <v>1</v>
      </c>
      <c r="Z36" s="395">
        <v>1</v>
      </c>
      <c r="AA36" s="1083"/>
    </row>
    <row r="37" spans="1:29" ht="57" customHeight="1" x14ac:dyDescent="0.2">
      <c r="B37" s="888"/>
      <c r="C37" s="888"/>
      <c r="D37" s="888"/>
      <c r="E37" s="888"/>
      <c r="F37" s="1038"/>
      <c r="G37" s="1040"/>
      <c r="H37" s="1043"/>
      <c r="I37" s="889"/>
      <c r="J37" s="284" t="s">
        <v>735</v>
      </c>
      <c r="K37" s="24">
        <v>0.3</v>
      </c>
      <c r="L37" s="21" t="s">
        <v>65</v>
      </c>
      <c r="M37" s="285" t="s">
        <v>733</v>
      </c>
      <c r="N37" s="285" t="s">
        <v>257</v>
      </c>
      <c r="O37" s="276" t="s">
        <v>0</v>
      </c>
      <c r="P37" s="272">
        <v>35</v>
      </c>
      <c r="Q37" s="272">
        <v>35</v>
      </c>
      <c r="R37" s="272">
        <v>80</v>
      </c>
      <c r="S37" s="272">
        <v>100</v>
      </c>
      <c r="T37" s="272">
        <v>100</v>
      </c>
      <c r="U37" s="272">
        <v>100</v>
      </c>
      <c r="V37" s="272">
        <v>60</v>
      </c>
      <c r="W37" s="272">
        <v>130</v>
      </c>
      <c r="X37" s="272">
        <v>100</v>
      </c>
      <c r="Y37" s="272">
        <v>80</v>
      </c>
      <c r="Z37" s="396">
        <v>60</v>
      </c>
      <c r="AA37" s="1083"/>
    </row>
    <row r="38" spans="1:29" ht="57" customHeight="1" x14ac:dyDescent="0.2">
      <c r="B38" s="888"/>
      <c r="C38" s="888"/>
      <c r="D38" s="888"/>
      <c r="E38" s="888"/>
      <c r="F38" s="1038"/>
      <c r="G38" s="1040"/>
      <c r="H38" s="1043"/>
      <c r="I38" s="889"/>
      <c r="J38" s="284" t="s">
        <v>736</v>
      </c>
      <c r="K38" s="24">
        <v>0.3</v>
      </c>
      <c r="L38" s="21" t="s">
        <v>65</v>
      </c>
      <c r="M38" s="285" t="s">
        <v>733</v>
      </c>
      <c r="N38" s="285" t="s">
        <v>257</v>
      </c>
      <c r="O38" s="287"/>
      <c r="P38" s="253"/>
      <c r="Q38" s="253"/>
      <c r="R38" s="253"/>
      <c r="S38" s="253">
        <v>25</v>
      </c>
      <c r="T38" s="253"/>
      <c r="U38" s="253">
        <v>50</v>
      </c>
      <c r="V38" s="253">
        <v>50</v>
      </c>
      <c r="W38" s="253"/>
      <c r="X38" s="253">
        <v>75</v>
      </c>
      <c r="Y38" s="253"/>
      <c r="Z38" s="397"/>
      <c r="AA38" s="1083"/>
    </row>
    <row r="39" spans="1:29" ht="57" customHeight="1" x14ac:dyDescent="0.2">
      <c r="B39" s="888"/>
      <c r="C39" s="888"/>
      <c r="D39" s="888"/>
      <c r="E39" s="888"/>
      <c r="F39" s="1038"/>
      <c r="G39" s="1040"/>
      <c r="H39" s="1043"/>
      <c r="I39" s="889"/>
      <c r="J39" s="284" t="s">
        <v>737</v>
      </c>
      <c r="K39" s="24">
        <v>0.1</v>
      </c>
      <c r="L39" s="21" t="s">
        <v>251</v>
      </c>
      <c r="M39" s="285" t="s">
        <v>733</v>
      </c>
      <c r="N39" s="285" t="s">
        <v>257</v>
      </c>
      <c r="O39" s="283"/>
      <c r="P39" s="257"/>
      <c r="Q39" s="259"/>
      <c r="R39" s="257"/>
      <c r="S39" s="257">
        <v>1</v>
      </c>
      <c r="T39" s="257"/>
      <c r="U39" s="257"/>
      <c r="V39" s="257"/>
      <c r="W39" s="257">
        <v>1</v>
      </c>
      <c r="X39" s="257" t="s">
        <v>0</v>
      </c>
      <c r="Y39" s="257">
        <v>1</v>
      </c>
      <c r="Z39" s="393"/>
      <c r="AA39" s="1083"/>
    </row>
    <row r="40" spans="1:29" ht="57" customHeight="1" thickBot="1" x14ac:dyDescent="0.25">
      <c r="A40" s="84"/>
      <c r="B40" s="1013"/>
      <c r="C40" s="1013"/>
      <c r="D40" s="1013"/>
      <c r="E40" s="1013"/>
      <c r="F40" s="1039"/>
      <c r="G40" s="1041"/>
      <c r="H40" s="1044"/>
      <c r="I40" s="890"/>
      <c r="J40" s="288" t="s">
        <v>738</v>
      </c>
      <c r="K40" s="128">
        <v>0.2</v>
      </c>
      <c r="L40" s="289" t="s">
        <v>65</v>
      </c>
      <c r="M40" s="290" t="s">
        <v>733</v>
      </c>
      <c r="N40" s="290" t="s">
        <v>257</v>
      </c>
      <c r="O40" s="291"/>
      <c r="P40" s="264"/>
      <c r="Q40" s="264"/>
      <c r="R40" s="264"/>
      <c r="S40" s="264">
        <v>50</v>
      </c>
      <c r="T40" s="264"/>
      <c r="U40" s="264"/>
      <c r="V40" s="264"/>
      <c r="W40" s="264">
        <v>65</v>
      </c>
      <c r="X40" s="264"/>
      <c r="Y40" s="264">
        <v>100</v>
      </c>
      <c r="Z40" s="398"/>
      <c r="AA40" s="1084"/>
    </row>
    <row r="41" spans="1:29" ht="57" customHeight="1" x14ac:dyDescent="0.2">
      <c r="B41" s="888" t="s">
        <v>643</v>
      </c>
      <c r="C41" s="888" t="s">
        <v>702</v>
      </c>
      <c r="D41" s="888" t="s">
        <v>67</v>
      </c>
      <c r="E41" s="888" t="s">
        <v>739</v>
      </c>
      <c r="F41" s="888" t="s">
        <v>740</v>
      </c>
      <c r="G41" s="1021" t="s">
        <v>741</v>
      </c>
      <c r="H41" s="1051">
        <v>1</v>
      </c>
      <c r="I41" s="928" t="s">
        <v>742</v>
      </c>
      <c r="J41" s="473" t="s">
        <v>743</v>
      </c>
      <c r="K41" s="292">
        <v>0.2</v>
      </c>
      <c r="L41" s="629" t="s">
        <v>49</v>
      </c>
      <c r="M41" s="93" t="s">
        <v>744</v>
      </c>
      <c r="N41" s="645" t="s">
        <v>669</v>
      </c>
      <c r="O41" s="293"/>
      <c r="P41" s="293">
        <v>1</v>
      </c>
      <c r="Q41" s="294"/>
      <c r="R41" s="293"/>
      <c r="S41" s="293"/>
      <c r="T41" s="293"/>
      <c r="U41" s="293"/>
      <c r="V41" s="293"/>
      <c r="W41" s="293"/>
      <c r="X41" s="293"/>
      <c r="Y41" s="293"/>
      <c r="Z41" s="295"/>
      <c r="AA41" s="1083" t="s">
        <v>745</v>
      </c>
    </row>
    <row r="42" spans="1:29" ht="57" customHeight="1" x14ac:dyDescent="0.2">
      <c r="B42" s="888"/>
      <c r="C42" s="888"/>
      <c r="D42" s="888"/>
      <c r="E42" s="888"/>
      <c r="F42" s="888"/>
      <c r="G42" s="1021"/>
      <c r="H42" s="1051"/>
      <c r="I42" s="928"/>
      <c r="J42" s="69" t="s">
        <v>746</v>
      </c>
      <c r="K42" s="24">
        <v>0.1</v>
      </c>
      <c r="L42" s="687" t="s">
        <v>49</v>
      </c>
      <c r="M42" s="93" t="s">
        <v>744</v>
      </c>
      <c r="N42" s="296" t="s">
        <v>669</v>
      </c>
      <c r="O42" s="276"/>
      <c r="P42" s="276">
        <v>1</v>
      </c>
      <c r="Q42" s="297"/>
      <c r="R42" s="276"/>
      <c r="S42" s="276"/>
      <c r="T42" s="276"/>
      <c r="U42" s="276"/>
      <c r="V42" s="276"/>
      <c r="W42" s="276"/>
      <c r="X42" s="276"/>
      <c r="Y42" s="276"/>
      <c r="Z42" s="277"/>
      <c r="AA42" s="1083"/>
    </row>
    <row r="43" spans="1:29" ht="57" customHeight="1" x14ac:dyDescent="0.2">
      <c r="B43" s="888"/>
      <c r="C43" s="888"/>
      <c r="D43" s="888"/>
      <c r="E43" s="888"/>
      <c r="F43" s="888"/>
      <c r="G43" s="1021"/>
      <c r="H43" s="1051"/>
      <c r="I43" s="928"/>
      <c r="J43" s="69" t="s">
        <v>747</v>
      </c>
      <c r="K43" s="24">
        <v>0.15</v>
      </c>
      <c r="L43" s="687" t="s">
        <v>49</v>
      </c>
      <c r="M43" s="93" t="s">
        <v>744</v>
      </c>
      <c r="N43" s="296" t="s">
        <v>136</v>
      </c>
      <c r="O43" s="276"/>
      <c r="P43" s="276">
        <v>1</v>
      </c>
      <c r="Q43" s="297"/>
      <c r="R43" s="276"/>
      <c r="S43" s="276"/>
      <c r="T43" s="276"/>
      <c r="U43" s="276"/>
      <c r="V43" s="276"/>
      <c r="W43" s="276"/>
      <c r="X43" s="276"/>
      <c r="Y43" s="276"/>
      <c r="Z43" s="277"/>
      <c r="AA43" s="1083"/>
    </row>
    <row r="44" spans="1:29" ht="57" customHeight="1" x14ac:dyDescent="0.2">
      <c r="B44" s="888"/>
      <c r="C44" s="888"/>
      <c r="D44" s="888"/>
      <c r="E44" s="888"/>
      <c r="F44" s="888"/>
      <c r="G44" s="1021"/>
      <c r="H44" s="1051"/>
      <c r="I44" s="928"/>
      <c r="J44" s="69" t="s">
        <v>748</v>
      </c>
      <c r="K44" s="24">
        <v>0.2</v>
      </c>
      <c r="L44" s="687" t="s">
        <v>49</v>
      </c>
      <c r="M44" s="93" t="s">
        <v>744</v>
      </c>
      <c r="N44" s="296" t="s">
        <v>136</v>
      </c>
      <c r="O44" s="276"/>
      <c r="P44" s="276"/>
      <c r="Q44" s="297"/>
      <c r="R44" s="276"/>
      <c r="S44" s="276"/>
      <c r="T44" s="276">
        <v>1</v>
      </c>
      <c r="U44" s="276"/>
      <c r="V44" s="276"/>
      <c r="W44" s="276">
        <v>1</v>
      </c>
      <c r="X44" s="276"/>
      <c r="Y44" s="276"/>
      <c r="Z44" s="277"/>
      <c r="AA44" s="1083"/>
    </row>
    <row r="45" spans="1:29" ht="57" customHeight="1" x14ac:dyDescent="0.2">
      <c r="B45" s="888"/>
      <c r="C45" s="888"/>
      <c r="D45" s="888"/>
      <c r="E45" s="888"/>
      <c r="F45" s="888"/>
      <c r="G45" s="1021"/>
      <c r="H45" s="1051"/>
      <c r="I45" s="928"/>
      <c r="J45" s="69" t="s">
        <v>749</v>
      </c>
      <c r="K45" s="24">
        <v>0.1</v>
      </c>
      <c r="L45" s="687" t="s">
        <v>49</v>
      </c>
      <c r="M45" s="93" t="s">
        <v>744</v>
      </c>
      <c r="N45" s="296" t="s">
        <v>669</v>
      </c>
      <c r="O45" s="276"/>
      <c r="P45" s="276"/>
      <c r="Q45" s="297"/>
      <c r="R45" s="276"/>
      <c r="S45" s="276"/>
      <c r="T45" s="276"/>
      <c r="U45" s="276"/>
      <c r="V45" s="276"/>
      <c r="W45" s="276"/>
      <c r="X45" s="276"/>
      <c r="Y45" s="276">
        <v>1</v>
      </c>
      <c r="Z45" s="277"/>
      <c r="AA45" s="1083"/>
    </row>
    <row r="46" spans="1:29" ht="57" customHeight="1" thickBot="1" x14ac:dyDescent="0.25">
      <c r="B46" s="1013"/>
      <c r="C46" s="1013"/>
      <c r="D46" s="1013"/>
      <c r="E46" s="1013"/>
      <c r="F46" s="1013"/>
      <c r="G46" s="1022"/>
      <c r="H46" s="1101"/>
      <c r="I46" s="1013"/>
      <c r="J46" s="474" t="s">
        <v>750</v>
      </c>
      <c r="K46" s="298">
        <v>0.25</v>
      </c>
      <c r="L46" s="599" t="s">
        <v>65</v>
      </c>
      <c r="M46" s="98" t="s">
        <v>744</v>
      </c>
      <c r="N46" s="98" t="s">
        <v>669</v>
      </c>
      <c r="O46" s="143"/>
      <c r="P46" s="143"/>
      <c r="Q46" s="299"/>
      <c r="R46" s="143"/>
      <c r="S46" s="143"/>
      <c r="T46" s="143"/>
      <c r="U46" s="143"/>
      <c r="V46" s="143"/>
      <c r="W46" s="143"/>
      <c r="X46" s="143"/>
      <c r="Y46" s="143"/>
      <c r="Z46" s="300">
        <v>1</v>
      </c>
      <c r="AA46" s="1083"/>
    </row>
    <row r="47" spans="1:29" ht="57" customHeight="1" x14ac:dyDescent="0.2">
      <c r="A47" s="106"/>
      <c r="B47" s="888" t="s">
        <v>643</v>
      </c>
      <c r="C47" s="888" t="s">
        <v>751</v>
      </c>
      <c r="D47" s="888" t="s">
        <v>752</v>
      </c>
      <c r="E47" s="888" t="s">
        <v>753</v>
      </c>
      <c r="F47" s="888" t="s">
        <v>754</v>
      </c>
      <c r="G47" s="1021" t="s">
        <v>755</v>
      </c>
      <c r="H47" s="888">
        <v>7</v>
      </c>
      <c r="I47" s="888" t="s">
        <v>756</v>
      </c>
      <c r="J47" s="475" t="s">
        <v>757</v>
      </c>
      <c r="K47" s="673">
        <v>0.1</v>
      </c>
      <c r="L47" s="631" t="s">
        <v>49</v>
      </c>
      <c r="M47" s="93" t="s">
        <v>723</v>
      </c>
      <c r="N47" s="645" t="s">
        <v>211</v>
      </c>
      <c r="O47" s="283"/>
      <c r="P47" s="283"/>
      <c r="Q47" s="301">
        <v>1</v>
      </c>
      <c r="R47" s="283"/>
      <c r="S47" s="283"/>
      <c r="T47" s="283"/>
      <c r="U47" s="283"/>
      <c r="V47" s="283"/>
      <c r="W47" s="283"/>
      <c r="X47" s="283"/>
      <c r="Y47" s="283"/>
      <c r="Z47" s="302"/>
      <c r="AA47" s="1083"/>
    </row>
    <row r="48" spans="1:29" ht="57" customHeight="1" x14ac:dyDescent="0.2">
      <c r="A48" s="106"/>
      <c r="B48" s="888"/>
      <c r="C48" s="888"/>
      <c r="D48" s="888"/>
      <c r="E48" s="888"/>
      <c r="F48" s="888"/>
      <c r="G48" s="1021"/>
      <c r="H48" s="888"/>
      <c r="I48" s="888"/>
      <c r="J48" s="476" t="s">
        <v>758</v>
      </c>
      <c r="K48" s="674">
        <v>0.06</v>
      </c>
      <c r="L48" s="271" t="s">
        <v>49</v>
      </c>
      <c r="M48" s="296" t="s">
        <v>723</v>
      </c>
      <c r="N48" s="285" t="s">
        <v>759</v>
      </c>
      <c r="O48" s="286"/>
      <c r="P48" s="286"/>
      <c r="Q48" s="303">
        <v>1</v>
      </c>
      <c r="R48" s="286"/>
      <c r="S48" s="286">
        <v>1</v>
      </c>
      <c r="T48" s="286"/>
      <c r="U48" s="286"/>
      <c r="V48" s="286"/>
      <c r="W48" s="286">
        <v>1</v>
      </c>
      <c r="X48" s="286"/>
      <c r="Y48" s="286"/>
      <c r="Z48" s="304">
        <v>1</v>
      </c>
      <c r="AA48" s="1083"/>
    </row>
    <row r="49" spans="1:27" ht="57" customHeight="1" x14ac:dyDescent="0.2">
      <c r="A49" s="106"/>
      <c r="B49" s="888"/>
      <c r="C49" s="888"/>
      <c r="D49" s="888"/>
      <c r="E49" s="888"/>
      <c r="F49" s="888"/>
      <c r="G49" s="1021"/>
      <c r="H49" s="888"/>
      <c r="I49" s="888"/>
      <c r="J49" s="476" t="s">
        <v>760</v>
      </c>
      <c r="K49" s="60">
        <v>0.12</v>
      </c>
      <c r="L49" s="623" t="s">
        <v>65</v>
      </c>
      <c r="M49" s="305" t="s">
        <v>723</v>
      </c>
      <c r="N49" s="669" t="s">
        <v>211</v>
      </c>
      <c r="O49" s="306"/>
      <c r="P49" s="132"/>
      <c r="Q49" s="139"/>
      <c r="R49" s="132">
        <v>1</v>
      </c>
      <c r="S49" s="132"/>
      <c r="T49" s="132"/>
      <c r="U49" s="132"/>
      <c r="V49" s="132"/>
      <c r="W49" s="132"/>
      <c r="X49" s="132"/>
      <c r="Y49" s="132"/>
      <c r="Z49" s="336"/>
      <c r="AA49" s="1083"/>
    </row>
    <row r="50" spans="1:27" ht="57" customHeight="1" x14ac:dyDescent="0.2">
      <c r="A50" s="106"/>
      <c r="B50" s="888"/>
      <c r="C50" s="888"/>
      <c r="D50" s="888"/>
      <c r="E50" s="888"/>
      <c r="F50" s="888"/>
      <c r="G50" s="1021"/>
      <c r="H50" s="888"/>
      <c r="I50" s="888"/>
      <c r="J50" s="476" t="s">
        <v>761</v>
      </c>
      <c r="K50" s="60">
        <v>0.12</v>
      </c>
      <c r="L50" s="623" t="s">
        <v>65</v>
      </c>
      <c r="M50" s="305" t="s">
        <v>723</v>
      </c>
      <c r="N50" s="669" t="s">
        <v>211</v>
      </c>
      <c r="O50" s="306"/>
      <c r="P50" s="132"/>
      <c r="Q50" s="139"/>
      <c r="R50" s="132"/>
      <c r="S50" s="132">
        <v>1</v>
      </c>
      <c r="T50" s="132"/>
      <c r="U50" s="132"/>
      <c r="V50" s="132"/>
      <c r="W50" s="132"/>
      <c r="X50" s="132"/>
      <c r="Y50" s="132"/>
      <c r="Z50" s="336"/>
      <c r="AA50" s="1083"/>
    </row>
    <row r="51" spans="1:27" ht="57" customHeight="1" x14ac:dyDescent="0.2">
      <c r="A51" s="106"/>
      <c r="B51" s="888"/>
      <c r="C51" s="888"/>
      <c r="D51" s="888"/>
      <c r="E51" s="888"/>
      <c r="F51" s="888"/>
      <c r="G51" s="1021"/>
      <c r="H51" s="888"/>
      <c r="I51" s="888"/>
      <c r="J51" s="476" t="s">
        <v>762</v>
      </c>
      <c r="K51" s="60">
        <v>0.12</v>
      </c>
      <c r="L51" s="623" t="s">
        <v>65</v>
      </c>
      <c r="M51" s="305" t="s">
        <v>723</v>
      </c>
      <c r="N51" s="669" t="s">
        <v>211</v>
      </c>
      <c r="O51" s="306"/>
      <c r="P51" s="132"/>
      <c r="Q51" s="139"/>
      <c r="R51" s="132"/>
      <c r="S51" s="132"/>
      <c r="T51" s="132"/>
      <c r="U51" s="132">
        <v>1</v>
      </c>
      <c r="V51" s="132"/>
      <c r="W51" s="132"/>
      <c r="X51" s="132"/>
      <c r="Y51" s="132"/>
      <c r="Z51" s="336"/>
      <c r="AA51" s="1083"/>
    </row>
    <row r="52" spans="1:27" ht="57" customHeight="1" x14ac:dyDescent="0.2">
      <c r="A52" s="106"/>
      <c r="B52" s="888"/>
      <c r="C52" s="888"/>
      <c r="D52" s="888"/>
      <c r="E52" s="888"/>
      <c r="F52" s="888"/>
      <c r="G52" s="1021"/>
      <c r="H52" s="888"/>
      <c r="I52" s="888"/>
      <c r="J52" s="476" t="s">
        <v>763</v>
      </c>
      <c r="K52" s="60">
        <v>0.12</v>
      </c>
      <c r="L52" s="623" t="s">
        <v>65</v>
      </c>
      <c r="M52" s="305" t="s">
        <v>723</v>
      </c>
      <c r="N52" s="669" t="s">
        <v>211</v>
      </c>
      <c r="O52" s="306"/>
      <c r="P52" s="132"/>
      <c r="Q52" s="139"/>
      <c r="R52" s="132"/>
      <c r="S52" s="132"/>
      <c r="T52" s="132"/>
      <c r="U52" s="132"/>
      <c r="V52" s="132"/>
      <c r="W52" s="132"/>
      <c r="X52" s="132"/>
      <c r="Y52" s="132"/>
      <c r="Z52" s="336">
        <v>1</v>
      </c>
      <c r="AA52" s="1083"/>
    </row>
    <row r="53" spans="1:27" ht="57" customHeight="1" x14ac:dyDescent="0.2">
      <c r="A53" s="106"/>
      <c r="B53" s="888"/>
      <c r="C53" s="888"/>
      <c r="D53" s="888"/>
      <c r="E53" s="888"/>
      <c r="F53" s="888"/>
      <c r="G53" s="1021"/>
      <c r="H53" s="888"/>
      <c r="I53" s="888"/>
      <c r="J53" s="476" t="s">
        <v>764</v>
      </c>
      <c r="K53" s="60">
        <v>0.12</v>
      </c>
      <c r="L53" s="623" t="s">
        <v>65</v>
      </c>
      <c r="M53" s="305" t="s">
        <v>723</v>
      </c>
      <c r="N53" s="669" t="s">
        <v>211</v>
      </c>
      <c r="O53" s="306"/>
      <c r="P53" s="132"/>
      <c r="Q53" s="139">
        <v>1</v>
      </c>
      <c r="R53" s="132"/>
      <c r="S53" s="132"/>
      <c r="T53" s="132"/>
      <c r="U53" s="132"/>
      <c r="V53" s="132"/>
      <c r="W53" s="132"/>
      <c r="X53" s="132"/>
      <c r="Y53" s="132"/>
      <c r="Z53" s="336"/>
      <c r="AA53" s="1083"/>
    </row>
    <row r="54" spans="1:27" ht="57" customHeight="1" x14ac:dyDescent="0.2">
      <c r="A54" s="106"/>
      <c r="B54" s="888"/>
      <c r="C54" s="888"/>
      <c r="D54" s="888"/>
      <c r="E54" s="888"/>
      <c r="F54" s="888"/>
      <c r="G54" s="1021"/>
      <c r="H54" s="888"/>
      <c r="I54" s="888"/>
      <c r="J54" s="476" t="s">
        <v>765</v>
      </c>
      <c r="K54" s="60">
        <v>0.12</v>
      </c>
      <c r="L54" s="623" t="s">
        <v>65</v>
      </c>
      <c r="M54" s="305" t="s">
        <v>723</v>
      </c>
      <c r="N54" s="669" t="s">
        <v>211</v>
      </c>
      <c r="O54" s="306"/>
      <c r="P54" s="132">
        <v>1</v>
      </c>
      <c r="Q54" s="139"/>
      <c r="R54" s="132"/>
      <c r="S54" s="132"/>
      <c r="T54" s="132"/>
      <c r="U54" s="132"/>
      <c r="V54" s="132"/>
      <c r="W54" s="132"/>
      <c r="X54" s="132"/>
      <c r="Y54" s="132"/>
      <c r="Z54" s="336"/>
      <c r="AA54" s="1083"/>
    </row>
    <row r="55" spans="1:27" ht="57" customHeight="1" thickBot="1" x14ac:dyDescent="0.25">
      <c r="A55" s="121"/>
      <c r="B55" s="1013"/>
      <c r="C55" s="1013"/>
      <c r="D55" s="1013"/>
      <c r="E55" s="1013"/>
      <c r="F55" s="1013"/>
      <c r="G55" s="1022"/>
      <c r="H55" s="1013"/>
      <c r="I55" s="1013"/>
      <c r="J55" s="477" t="s">
        <v>766</v>
      </c>
      <c r="K55" s="307">
        <v>0.12</v>
      </c>
      <c r="L55" s="624" t="s">
        <v>65</v>
      </c>
      <c r="M55" s="308" t="s">
        <v>723</v>
      </c>
      <c r="N55" s="520" t="s">
        <v>211</v>
      </c>
      <c r="O55" s="309"/>
      <c r="P55" s="134"/>
      <c r="Q55" s="134"/>
      <c r="R55" s="134"/>
      <c r="S55" s="134"/>
      <c r="T55" s="134"/>
      <c r="U55" s="134"/>
      <c r="V55" s="134"/>
      <c r="W55" s="134"/>
      <c r="X55" s="134">
        <v>1</v>
      </c>
      <c r="Y55" s="134"/>
      <c r="Z55" s="337"/>
      <c r="AA55" s="1083"/>
    </row>
    <row r="56" spans="1:27" ht="57" customHeight="1" x14ac:dyDescent="0.2">
      <c r="A56" s="106"/>
      <c r="B56" s="888" t="s">
        <v>643</v>
      </c>
      <c r="C56" s="888" t="s">
        <v>751</v>
      </c>
      <c r="D56" s="888" t="s">
        <v>67</v>
      </c>
      <c r="E56" s="888" t="s">
        <v>767</v>
      </c>
      <c r="F56" s="888" t="s">
        <v>768</v>
      </c>
      <c r="G56" s="888" t="s">
        <v>769</v>
      </c>
      <c r="H56" s="888">
        <v>1</v>
      </c>
      <c r="I56" s="888" t="s">
        <v>770</v>
      </c>
      <c r="J56" s="151" t="s">
        <v>771</v>
      </c>
      <c r="K56" s="673">
        <v>0.2</v>
      </c>
      <c r="L56" s="622" t="s">
        <v>49</v>
      </c>
      <c r="M56" s="668" t="s">
        <v>723</v>
      </c>
      <c r="N56" s="668"/>
      <c r="O56" s="310"/>
      <c r="P56" s="137"/>
      <c r="Q56" s="137"/>
      <c r="R56" s="137">
        <v>1</v>
      </c>
      <c r="S56" s="137"/>
      <c r="T56" s="137"/>
      <c r="U56" s="137"/>
      <c r="V56" s="137"/>
      <c r="W56" s="137"/>
      <c r="X56" s="137"/>
      <c r="Y56" s="137"/>
      <c r="Z56" s="335"/>
      <c r="AA56" s="1083"/>
    </row>
    <row r="57" spans="1:27" ht="57" customHeight="1" x14ac:dyDescent="0.2">
      <c r="A57" s="106"/>
      <c r="B57" s="889"/>
      <c r="C57" s="889"/>
      <c r="D57" s="889"/>
      <c r="E57" s="889"/>
      <c r="F57" s="889"/>
      <c r="G57" s="889"/>
      <c r="H57" s="889"/>
      <c r="I57" s="889"/>
      <c r="J57" s="61" t="s">
        <v>772</v>
      </c>
      <c r="K57" s="674">
        <v>0.2</v>
      </c>
      <c r="L57" s="623" t="s">
        <v>49</v>
      </c>
      <c r="M57" s="669" t="s">
        <v>723</v>
      </c>
      <c r="N57" s="669" t="s">
        <v>669</v>
      </c>
      <c r="O57" s="267"/>
      <c r="P57" s="132"/>
      <c r="Q57" s="132"/>
      <c r="R57" s="132"/>
      <c r="S57" s="132">
        <v>1</v>
      </c>
      <c r="T57" s="132"/>
      <c r="U57" s="132"/>
      <c r="V57" s="132"/>
      <c r="W57" s="132"/>
      <c r="X57" s="132"/>
      <c r="Y57" s="132"/>
      <c r="Z57" s="336"/>
      <c r="AA57" s="1083"/>
    </row>
    <row r="58" spans="1:27" ht="57" customHeight="1" x14ac:dyDescent="0.2">
      <c r="A58" s="106"/>
      <c r="B58" s="889"/>
      <c r="C58" s="889"/>
      <c r="D58" s="889"/>
      <c r="E58" s="889"/>
      <c r="F58" s="889"/>
      <c r="G58" s="889"/>
      <c r="H58" s="889"/>
      <c r="I58" s="889"/>
      <c r="J58" s="77" t="s">
        <v>773</v>
      </c>
      <c r="K58" s="674">
        <v>0.25</v>
      </c>
      <c r="L58" s="623" t="s">
        <v>49</v>
      </c>
      <c r="M58" s="669" t="s">
        <v>723</v>
      </c>
      <c r="N58" s="669" t="s">
        <v>774</v>
      </c>
      <c r="O58" s="267"/>
      <c r="P58" s="132"/>
      <c r="Q58" s="132"/>
      <c r="R58" s="132"/>
      <c r="S58" s="132"/>
      <c r="T58" s="132">
        <v>1</v>
      </c>
      <c r="U58" s="132"/>
      <c r="V58" s="132"/>
      <c r="W58" s="132"/>
      <c r="X58" s="132"/>
      <c r="Y58" s="132"/>
      <c r="Z58" s="336"/>
      <c r="AA58" s="1083"/>
    </row>
    <row r="59" spans="1:27" ht="57" customHeight="1" thickBot="1" x14ac:dyDescent="0.25">
      <c r="A59" s="106"/>
      <c r="B59" s="889"/>
      <c r="C59" s="889"/>
      <c r="D59" s="889"/>
      <c r="E59" s="889"/>
      <c r="F59" s="889"/>
      <c r="G59" s="889"/>
      <c r="H59" s="889"/>
      <c r="I59" s="889"/>
      <c r="J59" s="140" t="s">
        <v>775</v>
      </c>
      <c r="K59" s="674">
        <v>0.2</v>
      </c>
      <c r="L59" s="623" t="s">
        <v>49</v>
      </c>
      <c r="M59" s="669" t="s">
        <v>723</v>
      </c>
      <c r="N59" s="669" t="s">
        <v>776</v>
      </c>
      <c r="O59" s="267"/>
      <c r="P59" s="132"/>
      <c r="Q59" s="132"/>
      <c r="R59" s="132"/>
      <c r="S59" s="132"/>
      <c r="T59" s="132"/>
      <c r="U59" s="132"/>
      <c r="V59" s="132">
        <v>1</v>
      </c>
      <c r="W59" s="132"/>
      <c r="X59" s="132"/>
      <c r="Y59" s="132"/>
      <c r="Z59" s="336"/>
      <c r="AA59" s="1083"/>
    </row>
    <row r="60" spans="1:27" ht="57" customHeight="1" thickBot="1" x14ac:dyDescent="0.25">
      <c r="A60" s="106"/>
      <c r="B60" s="890"/>
      <c r="C60" s="890"/>
      <c r="D60" s="890"/>
      <c r="E60" s="890"/>
      <c r="F60" s="890"/>
      <c r="G60" s="890"/>
      <c r="H60" s="890"/>
      <c r="I60" s="890"/>
      <c r="J60" s="140" t="s">
        <v>777</v>
      </c>
      <c r="K60" s="674">
        <v>0.15</v>
      </c>
      <c r="L60" s="624" t="s">
        <v>65</v>
      </c>
      <c r="M60" s="670" t="s">
        <v>723</v>
      </c>
      <c r="N60" s="670" t="s">
        <v>778</v>
      </c>
      <c r="O60" s="309"/>
      <c r="P60" s="134"/>
      <c r="Q60" s="134"/>
      <c r="R60" s="134"/>
      <c r="S60" s="134"/>
      <c r="T60" s="134"/>
      <c r="U60" s="134"/>
      <c r="V60" s="134">
        <v>1</v>
      </c>
      <c r="W60" s="134"/>
      <c r="X60" s="134"/>
      <c r="Y60" s="134"/>
      <c r="Z60" s="337"/>
      <c r="AA60" s="1083"/>
    </row>
    <row r="61" spans="1:27" ht="57" customHeight="1" x14ac:dyDescent="0.2">
      <c r="B61" s="827" t="s">
        <v>643</v>
      </c>
      <c r="C61" s="827" t="s">
        <v>702</v>
      </c>
      <c r="D61" s="827" t="s">
        <v>67</v>
      </c>
      <c r="E61" s="827" t="s">
        <v>779</v>
      </c>
      <c r="F61" s="827" t="s">
        <v>780</v>
      </c>
      <c r="G61" s="827" t="s">
        <v>781</v>
      </c>
      <c r="H61" s="827">
        <v>4</v>
      </c>
      <c r="I61" s="827" t="s">
        <v>782</v>
      </c>
      <c r="J61" s="76" t="s">
        <v>783</v>
      </c>
      <c r="K61" s="58">
        <v>0.3</v>
      </c>
      <c r="L61" s="679" t="s">
        <v>49</v>
      </c>
      <c r="M61" s="93" t="s">
        <v>723</v>
      </c>
      <c r="N61" s="93" t="s">
        <v>669</v>
      </c>
      <c r="O61" s="287"/>
      <c r="P61" s="287"/>
      <c r="Q61" s="287">
        <v>1</v>
      </c>
      <c r="R61" s="287"/>
      <c r="S61" s="287"/>
      <c r="T61" s="287">
        <v>1</v>
      </c>
      <c r="U61" s="287"/>
      <c r="V61" s="287"/>
      <c r="W61" s="287">
        <v>1</v>
      </c>
      <c r="X61" s="287"/>
      <c r="Y61" s="287"/>
      <c r="Z61" s="311">
        <v>1</v>
      </c>
      <c r="AA61" s="1083"/>
    </row>
    <row r="62" spans="1:27" ht="57" customHeight="1" x14ac:dyDescent="0.2">
      <c r="B62" s="827"/>
      <c r="C62" s="827"/>
      <c r="D62" s="827"/>
      <c r="E62" s="827"/>
      <c r="F62" s="827"/>
      <c r="G62" s="827"/>
      <c r="H62" s="827"/>
      <c r="I62" s="827"/>
      <c r="J62" s="22" t="s">
        <v>784</v>
      </c>
      <c r="K62" s="24">
        <v>0.3</v>
      </c>
      <c r="L62" s="687" t="s">
        <v>49</v>
      </c>
      <c r="M62" s="296" t="s">
        <v>723</v>
      </c>
      <c r="N62" s="296" t="s">
        <v>669</v>
      </c>
      <c r="O62" s="276"/>
      <c r="P62" s="276"/>
      <c r="Q62" s="276">
        <v>1</v>
      </c>
      <c r="R62" s="276"/>
      <c r="S62" s="276"/>
      <c r="T62" s="276">
        <v>1</v>
      </c>
      <c r="U62" s="276"/>
      <c r="V62" s="276"/>
      <c r="W62" s="276">
        <v>1</v>
      </c>
      <c r="X62" s="276"/>
      <c r="Y62" s="276"/>
      <c r="Z62" s="277">
        <v>1</v>
      </c>
      <c r="AA62" s="1083"/>
    </row>
    <row r="63" spans="1:27" ht="57" customHeight="1" thickBot="1" x14ac:dyDescent="0.25">
      <c r="A63" s="84"/>
      <c r="B63" s="829"/>
      <c r="C63" s="829"/>
      <c r="D63" s="829"/>
      <c r="E63" s="829"/>
      <c r="F63" s="829"/>
      <c r="G63" s="829"/>
      <c r="H63" s="829"/>
      <c r="I63" s="829"/>
      <c r="J63" s="327" t="s">
        <v>785</v>
      </c>
      <c r="K63" s="128">
        <v>0.4</v>
      </c>
      <c r="L63" s="80" t="s">
        <v>65</v>
      </c>
      <c r="M63" s="290" t="s">
        <v>723</v>
      </c>
      <c r="N63" s="98" t="s">
        <v>523</v>
      </c>
      <c r="O63" s="291"/>
      <c r="P63" s="291"/>
      <c r="Q63" s="291">
        <v>24</v>
      </c>
      <c r="R63" s="291"/>
      <c r="S63" s="291"/>
      <c r="T63" s="291">
        <v>24</v>
      </c>
      <c r="U63" s="291"/>
      <c r="V63" s="291"/>
      <c r="W63" s="291">
        <v>24</v>
      </c>
      <c r="X63" s="291"/>
      <c r="Y63" s="291"/>
      <c r="Z63" s="279">
        <v>24</v>
      </c>
      <c r="AA63" s="1083"/>
    </row>
    <row r="64" spans="1:27" ht="57" customHeight="1" x14ac:dyDescent="0.2">
      <c r="B64" s="1021" t="s">
        <v>643</v>
      </c>
      <c r="C64" s="1021" t="s">
        <v>702</v>
      </c>
      <c r="D64" s="1021" t="s">
        <v>67</v>
      </c>
      <c r="E64" s="1021" t="s">
        <v>786</v>
      </c>
      <c r="F64" s="1021" t="s">
        <v>787</v>
      </c>
      <c r="G64" s="1021" t="s">
        <v>788</v>
      </c>
      <c r="H64" s="1021">
        <v>472</v>
      </c>
      <c r="I64" s="888" t="s">
        <v>731</v>
      </c>
      <c r="J64" s="473" t="s">
        <v>789</v>
      </c>
      <c r="K64" s="292">
        <v>0.2</v>
      </c>
      <c r="L64" s="629" t="s">
        <v>49</v>
      </c>
      <c r="M64" s="741" t="s">
        <v>744</v>
      </c>
      <c r="N64" s="668" t="s">
        <v>523</v>
      </c>
      <c r="O64" s="556">
        <v>2</v>
      </c>
      <c r="P64" s="293">
        <v>1</v>
      </c>
      <c r="Q64" s="293">
        <v>1</v>
      </c>
      <c r="R64" s="293"/>
      <c r="S64" s="293">
        <v>1</v>
      </c>
      <c r="T64" s="293"/>
      <c r="U64" s="293">
        <v>1</v>
      </c>
      <c r="V64" s="293"/>
      <c r="W64" s="293"/>
      <c r="X64" s="293">
        <v>1</v>
      </c>
      <c r="Y64" s="293"/>
      <c r="Z64" s="302"/>
      <c r="AA64" s="1083"/>
    </row>
    <row r="65" spans="1:27" ht="57" customHeight="1" thickBot="1" x14ac:dyDescent="0.25">
      <c r="A65" s="84"/>
      <c r="B65" s="1029"/>
      <c r="C65" s="1029"/>
      <c r="D65" s="1029"/>
      <c r="E65" s="1029"/>
      <c r="F65" s="1029"/>
      <c r="G65" s="1029"/>
      <c r="H65" s="1029"/>
      <c r="I65" s="890"/>
      <c r="J65" s="478" t="s">
        <v>790</v>
      </c>
      <c r="K65" s="675">
        <v>0.8</v>
      </c>
      <c r="L65" s="624" t="s">
        <v>65</v>
      </c>
      <c r="M65" s="670" t="s">
        <v>744</v>
      </c>
      <c r="N65" s="520"/>
      <c r="O65" s="134">
        <v>138</v>
      </c>
      <c r="P65" s="134">
        <v>78</v>
      </c>
      <c r="Q65" s="134">
        <v>46</v>
      </c>
      <c r="R65" s="134"/>
      <c r="S65" s="134">
        <v>100</v>
      </c>
      <c r="T65" s="134"/>
      <c r="U65" s="134">
        <v>60</v>
      </c>
      <c r="V65" s="134"/>
      <c r="W65" s="134"/>
      <c r="X65" s="134">
        <v>50</v>
      </c>
      <c r="Y65" s="134"/>
      <c r="Z65" s="337"/>
      <c r="AA65" s="1083"/>
    </row>
    <row r="66" spans="1:27" ht="57" customHeight="1" x14ac:dyDescent="0.2">
      <c r="B66" s="827" t="s">
        <v>643</v>
      </c>
      <c r="C66" s="827" t="s">
        <v>791</v>
      </c>
      <c r="D66" s="827" t="s">
        <v>792</v>
      </c>
      <c r="E66" s="827" t="s">
        <v>793</v>
      </c>
      <c r="F66" s="827" t="s">
        <v>794</v>
      </c>
      <c r="G66" s="827" t="s">
        <v>795</v>
      </c>
      <c r="H66" s="827">
        <f>SUM(O71:Z71)</f>
        <v>4</v>
      </c>
      <c r="I66" s="827" t="s">
        <v>796</v>
      </c>
      <c r="J66" s="76" t="s">
        <v>797</v>
      </c>
      <c r="K66" s="124">
        <v>0.15</v>
      </c>
      <c r="L66" s="597" t="s">
        <v>49</v>
      </c>
      <c r="M66" s="645" t="s">
        <v>209</v>
      </c>
      <c r="N66" s="515" t="s">
        <v>136</v>
      </c>
      <c r="O66" s="137"/>
      <c r="P66" s="137"/>
      <c r="Q66" s="137">
        <v>1</v>
      </c>
      <c r="R66" s="137"/>
      <c r="S66" s="137"/>
      <c r="T66" s="137"/>
      <c r="U66" s="137"/>
      <c r="V66" s="137"/>
      <c r="W66" s="137"/>
      <c r="X66" s="137"/>
      <c r="Y66" s="137"/>
      <c r="Z66" s="335"/>
      <c r="AA66" s="1083"/>
    </row>
    <row r="67" spans="1:27" ht="57" customHeight="1" x14ac:dyDescent="0.2">
      <c r="B67" s="827"/>
      <c r="C67" s="827"/>
      <c r="D67" s="827"/>
      <c r="E67" s="827"/>
      <c r="F67" s="827"/>
      <c r="G67" s="827"/>
      <c r="H67" s="827"/>
      <c r="I67" s="827"/>
      <c r="J67" s="22" t="s">
        <v>798</v>
      </c>
      <c r="K67" s="24">
        <v>0.1</v>
      </c>
      <c r="L67" s="651" t="s">
        <v>49</v>
      </c>
      <c r="M67" s="285" t="s">
        <v>209</v>
      </c>
      <c r="N67" s="296" t="s">
        <v>799</v>
      </c>
      <c r="O67" s="287"/>
      <c r="P67" s="287"/>
      <c r="Q67" s="287">
        <v>2</v>
      </c>
      <c r="R67" s="287"/>
      <c r="S67" s="287"/>
      <c r="T67" s="287">
        <v>3</v>
      </c>
      <c r="U67" s="287"/>
      <c r="V67" s="287"/>
      <c r="W67" s="287">
        <v>3</v>
      </c>
      <c r="X67" s="287"/>
      <c r="Y67" s="287"/>
      <c r="Z67" s="311">
        <v>3</v>
      </c>
      <c r="AA67" s="1083"/>
    </row>
    <row r="68" spans="1:27" ht="57" customHeight="1" x14ac:dyDescent="0.2">
      <c r="B68" s="827"/>
      <c r="C68" s="827"/>
      <c r="D68" s="827"/>
      <c r="E68" s="827"/>
      <c r="F68" s="827"/>
      <c r="G68" s="827"/>
      <c r="H68" s="827"/>
      <c r="I68" s="827"/>
      <c r="J68" s="22" t="s">
        <v>800</v>
      </c>
      <c r="K68" s="24">
        <v>0.15</v>
      </c>
      <c r="L68" s="651" t="s">
        <v>49</v>
      </c>
      <c r="M68" s="285" t="s">
        <v>209</v>
      </c>
      <c r="N68" s="296" t="s">
        <v>801</v>
      </c>
      <c r="O68" s="276"/>
      <c r="P68" s="276"/>
      <c r="Q68" s="276">
        <v>2</v>
      </c>
      <c r="R68" s="276"/>
      <c r="S68" s="276"/>
      <c r="T68" s="276">
        <v>5</v>
      </c>
      <c r="U68" s="276"/>
      <c r="V68" s="276"/>
      <c r="W68" s="276">
        <v>5</v>
      </c>
      <c r="X68" s="276"/>
      <c r="Y68" s="276"/>
      <c r="Z68" s="277">
        <v>3</v>
      </c>
      <c r="AA68" s="1083"/>
    </row>
    <row r="69" spans="1:27" ht="57" customHeight="1" x14ac:dyDescent="0.2">
      <c r="B69" s="827"/>
      <c r="C69" s="827"/>
      <c r="D69" s="827"/>
      <c r="E69" s="827"/>
      <c r="F69" s="827"/>
      <c r="G69" s="827"/>
      <c r="H69" s="827"/>
      <c r="I69" s="827"/>
      <c r="J69" s="22" t="s">
        <v>802</v>
      </c>
      <c r="K69" s="24">
        <v>0.1</v>
      </c>
      <c r="L69" s="651" t="s">
        <v>49</v>
      </c>
      <c r="M69" s="285" t="s">
        <v>209</v>
      </c>
      <c r="N69" s="296" t="s">
        <v>803</v>
      </c>
      <c r="O69" s="276"/>
      <c r="P69" s="276"/>
      <c r="Q69" s="276">
        <v>1</v>
      </c>
      <c r="R69" s="276"/>
      <c r="S69" s="276"/>
      <c r="T69" s="276"/>
      <c r="U69" s="276"/>
      <c r="V69" s="276"/>
      <c r="W69" s="276"/>
      <c r="X69" s="276"/>
      <c r="Y69" s="276"/>
      <c r="Z69" s="277"/>
      <c r="AA69" s="1083"/>
    </row>
    <row r="70" spans="1:27" ht="57" customHeight="1" x14ac:dyDescent="0.2">
      <c r="B70" s="827"/>
      <c r="C70" s="827"/>
      <c r="D70" s="827"/>
      <c r="E70" s="827"/>
      <c r="F70" s="827"/>
      <c r="G70" s="827"/>
      <c r="H70" s="827"/>
      <c r="I70" s="827"/>
      <c r="J70" s="22" t="s">
        <v>804</v>
      </c>
      <c r="K70" s="24">
        <v>0.15</v>
      </c>
      <c r="L70" s="651" t="s">
        <v>49</v>
      </c>
      <c r="M70" s="285" t="s">
        <v>209</v>
      </c>
      <c r="N70" s="296" t="s">
        <v>803</v>
      </c>
      <c r="O70" s="276"/>
      <c r="P70" s="276"/>
      <c r="Q70" s="276"/>
      <c r="R70" s="276"/>
      <c r="S70" s="276"/>
      <c r="T70" s="314">
        <v>1</v>
      </c>
      <c r="U70" s="314"/>
      <c r="V70" s="314"/>
      <c r="W70" s="314">
        <v>1</v>
      </c>
      <c r="X70" s="314"/>
      <c r="Y70" s="314"/>
      <c r="Z70" s="315">
        <v>1</v>
      </c>
      <c r="AA70" s="1083"/>
    </row>
    <row r="71" spans="1:27" ht="57" customHeight="1" x14ac:dyDescent="0.2">
      <c r="B71" s="827"/>
      <c r="C71" s="827"/>
      <c r="D71" s="827"/>
      <c r="E71" s="827"/>
      <c r="F71" s="827"/>
      <c r="G71" s="827"/>
      <c r="H71" s="827"/>
      <c r="I71" s="827"/>
      <c r="J71" s="22" t="s">
        <v>805</v>
      </c>
      <c r="K71" s="24">
        <v>0.25</v>
      </c>
      <c r="L71" s="687" t="s">
        <v>65</v>
      </c>
      <c r="M71" s="285" t="s">
        <v>209</v>
      </c>
      <c r="N71" s="296" t="s">
        <v>806</v>
      </c>
      <c r="O71" s="276"/>
      <c r="P71" s="276"/>
      <c r="Q71" s="276">
        <v>1</v>
      </c>
      <c r="R71" s="276"/>
      <c r="S71" s="276"/>
      <c r="T71" s="314">
        <v>1</v>
      </c>
      <c r="U71" s="314"/>
      <c r="V71" s="314"/>
      <c r="W71" s="314">
        <v>1</v>
      </c>
      <c r="X71" s="314"/>
      <c r="Y71" s="314"/>
      <c r="Z71" s="316">
        <v>1</v>
      </c>
      <c r="AA71" s="1083"/>
    </row>
    <row r="72" spans="1:27" ht="57" customHeight="1" thickBot="1" x14ac:dyDescent="0.25">
      <c r="A72" s="84"/>
      <c r="B72" s="829"/>
      <c r="C72" s="829"/>
      <c r="D72" s="829"/>
      <c r="E72" s="829"/>
      <c r="F72" s="829"/>
      <c r="G72" s="829"/>
      <c r="H72" s="829"/>
      <c r="I72" s="829"/>
      <c r="J72" s="317" t="s">
        <v>807</v>
      </c>
      <c r="K72" s="318">
        <v>0.1</v>
      </c>
      <c r="L72" s="289" t="s">
        <v>67</v>
      </c>
      <c r="M72" s="285" t="s">
        <v>209</v>
      </c>
      <c r="N72" s="296" t="s">
        <v>806</v>
      </c>
      <c r="O72" s="319"/>
      <c r="P72" s="319"/>
      <c r="Q72" s="319"/>
      <c r="R72" s="319"/>
      <c r="S72" s="319"/>
      <c r="T72" s="320"/>
      <c r="U72" s="320"/>
      <c r="V72" s="320"/>
      <c r="W72" s="320"/>
      <c r="X72" s="320"/>
      <c r="Y72" s="320"/>
      <c r="Z72" s="321">
        <v>1</v>
      </c>
      <c r="AA72" s="1083"/>
    </row>
    <row r="73" spans="1:27" ht="57" customHeight="1" thickBot="1" x14ac:dyDescent="0.25">
      <c r="B73" s="828" t="s">
        <v>643</v>
      </c>
      <c r="C73" s="1021" t="s">
        <v>808</v>
      </c>
      <c r="D73" s="888" t="s">
        <v>809</v>
      </c>
      <c r="E73" s="1026" t="s">
        <v>810</v>
      </c>
      <c r="F73" s="1060" t="s">
        <v>811</v>
      </c>
      <c r="G73" s="1054" t="s">
        <v>812</v>
      </c>
      <c r="H73" s="1057">
        <v>1</v>
      </c>
      <c r="I73" s="1063" t="s">
        <v>813</v>
      </c>
      <c r="J73" s="322" t="s">
        <v>814</v>
      </c>
      <c r="K73" s="323">
        <v>0.3</v>
      </c>
      <c r="L73" s="689" t="s">
        <v>49</v>
      </c>
      <c r="M73" s="324" t="s">
        <v>213</v>
      </c>
      <c r="N73" s="324" t="s">
        <v>815</v>
      </c>
      <c r="O73" s="325"/>
      <c r="P73" s="325"/>
      <c r="Q73" s="325"/>
      <c r="R73" s="325"/>
      <c r="S73" s="325"/>
      <c r="T73" s="325"/>
      <c r="U73" s="325">
        <v>1</v>
      </c>
      <c r="V73" s="325">
        <v>1</v>
      </c>
      <c r="W73" s="325"/>
      <c r="X73" s="325"/>
      <c r="Y73" s="325"/>
      <c r="Z73" s="326"/>
      <c r="AA73" s="1083"/>
    </row>
    <row r="74" spans="1:27" ht="57" customHeight="1" thickBot="1" x14ac:dyDescent="0.25">
      <c r="B74" s="916"/>
      <c r="C74" s="1028"/>
      <c r="D74" s="889"/>
      <c r="E74" s="977"/>
      <c r="F74" s="1061"/>
      <c r="G74" s="1055"/>
      <c r="H74" s="1058"/>
      <c r="I74" s="1100"/>
      <c r="J74" s="22" t="s">
        <v>816</v>
      </c>
      <c r="K74" s="24">
        <v>0.5</v>
      </c>
      <c r="L74" s="687" t="s">
        <v>65</v>
      </c>
      <c r="M74" s="296" t="s">
        <v>213</v>
      </c>
      <c r="N74" s="296" t="s">
        <v>67</v>
      </c>
      <c r="O74" s="276"/>
      <c r="P74" s="276"/>
      <c r="Q74" s="276"/>
      <c r="R74" s="276"/>
      <c r="S74" s="276"/>
      <c r="T74" s="276"/>
      <c r="U74" s="276"/>
      <c r="V74" s="276"/>
      <c r="W74" s="276"/>
      <c r="X74" s="276">
        <v>1</v>
      </c>
      <c r="Y74" s="276"/>
      <c r="Z74" s="277"/>
      <c r="AA74" s="1083"/>
    </row>
    <row r="75" spans="1:27" ht="57" customHeight="1" thickBot="1" x14ac:dyDescent="0.25">
      <c r="A75" s="84"/>
      <c r="B75" s="1075"/>
      <c r="C75" s="1029"/>
      <c r="D75" s="890"/>
      <c r="E75" s="1027"/>
      <c r="F75" s="1062"/>
      <c r="G75" s="1056"/>
      <c r="H75" s="1059"/>
      <c r="I75" s="1074"/>
      <c r="J75" s="327" t="s">
        <v>817</v>
      </c>
      <c r="K75" s="128">
        <v>0.2</v>
      </c>
      <c r="L75" s="289" t="s">
        <v>67</v>
      </c>
      <c r="M75" s="98" t="s">
        <v>213</v>
      </c>
      <c r="N75" s="98" t="s">
        <v>67</v>
      </c>
      <c r="O75" s="291"/>
      <c r="P75" s="291"/>
      <c r="Q75" s="328"/>
      <c r="R75" s="291"/>
      <c r="S75" s="291"/>
      <c r="T75" s="291"/>
      <c r="U75" s="291"/>
      <c r="V75" s="291"/>
      <c r="W75" s="291"/>
      <c r="X75" s="291"/>
      <c r="Y75" s="291"/>
      <c r="Z75" s="329">
        <v>1</v>
      </c>
      <c r="AA75" s="1083"/>
    </row>
    <row r="76" spans="1:27" ht="57" customHeight="1" x14ac:dyDescent="0.2">
      <c r="B76" s="1067" t="s">
        <v>643</v>
      </c>
      <c r="C76" s="1021" t="s">
        <v>818</v>
      </c>
      <c r="D76" s="888" t="s">
        <v>819</v>
      </c>
      <c r="E76" s="1018" t="s">
        <v>820</v>
      </c>
      <c r="F76" s="1021" t="s">
        <v>819</v>
      </c>
      <c r="G76" s="1021" t="s">
        <v>821</v>
      </c>
      <c r="H76" s="1067">
        <v>1</v>
      </c>
      <c r="I76" s="888" t="s">
        <v>822</v>
      </c>
      <c r="J76" s="225" t="s">
        <v>823</v>
      </c>
      <c r="K76" s="330">
        <v>0.15</v>
      </c>
      <c r="L76" s="664" t="s">
        <v>49</v>
      </c>
      <c r="M76" s="1045" t="s">
        <v>213</v>
      </c>
      <c r="N76" s="1048" t="s">
        <v>136</v>
      </c>
      <c r="O76" s="132" t="s">
        <v>0</v>
      </c>
      <c r="P76" s="132" t="s">
        <v>0</v>
      </c>
      <c r="Q76" s="132">
        <v>1</v>
      </c>
      <c r="R76" s="132" t="s">
        <v>0</v>
      </c>
      <c r="S76" s="132" t="s">
        <v>0</v>
      </c>
      <c r="T76" s="132" t="s">
        <v>0</v>
      </c>
      <c r="U76" s="132" t="s">
        <v>0</v>
      </c>
      <c r="V76" s="132">
        <v>1</v>
      </c>
      <c r="W76" s="132" t="s">
        <v>0</v>
      </c>
      <c r="X76" s="132" t="s">
        <v>0</v>
      </c>
      <c r="Y76" s="132" t="s">
        <v>0</v>
      </c>
      <c r="Z76" s="336" t="s">
        <v>0</v>
      </c>
      <c r="AA76" s="1083"/>
    </row>
    <row r="77" spans="1:27" ht="57" customHeight="1" x14ac:dyDescent="0.2">
      <c r="B77" s="1068"/>
      <c r="C77" s="1028"/>
      <c r="D77" s="889"/>
      <c r="E77" s="1019"/>
      <c r="F77" s="1028"/>
      <c r="G77" s="1028"/>
      <c r="H77" s="1068"/>
      <c r="I77" s="889"/>
      <c r="J77" s="479" t="s">
        <v>824</v>
      </c>
      <c r="K77" s="331">
        <v>0.15</v>
      </c>
      <c r="L77" s="332" t="s">
        <v>49</v>
      </c>
      <c r="M77" s="1046"/>
      <c r="N77" s="1048"/>
      <c r="O77" s="132" t="s">
        <v>0</v>
      </c>
      <c r="P77" s="132" t="s">
        <v>0</v>
      </c>
      <c r="Q77" s="132">
        <v>1</v>
      </c>
      <c r="R77" s="132" t="s">
        <v>0</v>
      </c>
      <c r="S77" s="132" t="s">
        <v>0</v>
      </c>
      <c r="T77" s="132" t="s">
        <v>0</v>
      </c>
      <c r="U77" s="132" t="s">
        <v>0</v>
      </c>
      <c r="V77" s="132" t="s">
        <v>0</v>
      </c>
      <c r="W77" s="132" t="s">
        <v>0</v>
      </c>
      <c r="X77" s="132" t="s">
        <v>0</v>
      </c>
      <c r="Y77" s="132" t="s">
        <v>0</v>
      </c>
      <c r="Z77" s="336" t="s">
        <v>0</v>
      </c>
      <c r="AA77" s="1083"/>
    </row>
    <row r="78" spans="1:27" ht="57" customHeight="1" x14ac:dyDescent="0.2">
      <c r="B78" s="1068"/>
      <c r="C78" s="1028"/>
      <c r="D78" s="889"/>
      <c r="E78" s="1019"/>
      <c r="F78" s="1028"/>
      <c r="G78" s="1028"/>
      <c r="H78" s="1068"/>
      <c r="I78" s="889"/>
      <c r="J78" s="479" t="s">
        <v>825</v>
      </c>
      <c r="K78" s="331">
        <v>0.15</v>
      </c>
      <c r="L78" s="332" t="s">
        <v>49</v>
      </c>
      <c r="M78" s="1046"/>
      <c r="N78" s="1048"/>
      <c r="O78" s="132" t="s">
        <v>0</v>
      </c>
      <c r="P78" s="132" t="s">
        <v>0</v>
      </c>
      <c r="Q78" s="132">
        <v>1</v>
      </c>
      <c r="R78" s="132" t="s">
        <v>0</v>
      </c>
      <c r="S78" s="132" t="s">
        <v>0</v>
      </c>
      <c r="T78" s="132" t="s">
        <v>0</v>
      </c>
      <c r="U78" s="132" t="s">
        <v>0</v>
      </c>
      <c r="V78" s="132" t="s">
        <v>0</v>
      </c>
      <c r="W78" s="132" t="s">
        <v>0</v>
      </c>
      <c r="X78" s="132" t="s">
        <v>0</v>
      </c>
      <c r="Y78" s="132" t="s">
        <v>0</v>
      </c>
      <c r="Z78" s="336" t="s">
        <v>0</v>
      </c>
      <c r="AA78" s="1083"/>
    </row>
    <row r="79" spans="1:27" ht="57" customHeight="1" x14ac:dyDescent="0.2">
      <c r="B79" s="1068"/>
      <c r="C79" s="1028"/>
      <c r="D79" s="889"/>
      <c r="E79" s="1019"/>
      <c r="F79" s="1028"/>
      <c r="G79" s="1028"/>
      <c r="H79" s="1068"/>
      <c r="I79" s="889"/>
      <c r="J79" s="479" t="s">
        <v>826</v>
      </c>
      <c r="K79" s="331">
        <v>0.2</v>
      </c>
      <c r="L79" s="332" t="s">
        <v>49</v>
      </c>
      <c r="M79" s="1046"/>
      <c r="N79" s="1048"/>
      <c r="O79" s="132" t="s">
        <v>0</v>
      </c>
      <c r="P79" s="132" t="s">
        <v>0</v>
      </c>
      <c r="Q79" s="132">
        <v>1</v>
      </c>
      <c r="R79" s="132" t="s">
        <v>0</v>
      </c>
      <c r="S79" s="132" t="s">
        <v>0</v>
      </c>
      <c r="T79" s="132" t="s">
        <v>0</v>
      </c>
      <c r="U79" s="132" t="s">
        <v>0</v>
      </c>
      <c r="V79" s="132" t="s">
        <v>0</v>
      </c>
      <c r="W79" s="132" t="s">
        <v>0</v>
      </c>
      <c r="X79" s="132" t="s">
        <v>0</v>
      </c>
      <c r="Y79" s="132" t="s">
        <v>0</v>
      </c>
      <c r="Z79" s="336" t="s">
        <v>0</v>
      </c>
      <c r="AA79" s="1083"/>
    </row>
    <row r="80" spans="1:27" ht="57" customHeight="1" thickBot="1" x14ac:dyDescent="0.25">
      <c r="A80" s="84"/>
      <c r="B80" s="1069"/>
      <c r="C80" s="1029"/>
      <c r="D80" s="890"/>
      <c r="E80" s="1020"/>
      <c r="F80" s="1029"/>
      <c r="G80" s="1029"/>
      <c r="H80" s="1069"/>
      <c r="I80" s="890"/>
      <c r="J80" s="480" t="s">
        <v>827</v>
      </c>
      <c r="K80" s="333">
        <v>0.35</v>
      </c>
      <c r="L80" s="313" t="s">
        <v>65</v>
      </c>
      <c r="M80" s="1047"/>
      <c r="N80" s="1049"/>
      <c r="O80" s="132" t="s">
        <v>0</v>
      </c>
      <c r="P80" s="132" t="s">
        <v>0</v>
      </c>
      <c r="Q80" s="132" t="s">
        <v>0</v>
      </c>
      <c r="R80" s="132" t="s">
        <v>0</v>
      </c>
      <c r="S80" s="132" t="s">
        <v>0</v>
      </c>
      <c r="T80" s="132" t="s">
        <v>0</v>
      </c>
      <c r="U80" s="132" t="s">
        <v>0</v>
      </c>
      <c r="V80" s="132">
        <v>1</v>
      </c>
      <c r="W80" s="132" t="s">
        <v>0</v>
      </c>
      <c r="X80" s="132" t="s">
        <v>0</v>
      </c>
      <c r="Y80" s="132" t="s">
        <v>0</v>
      </c>
      <c r="Z80" s="336"/>
      <c r="AA80" s="1083"/>
    </row>
    <row r="81" spans="1:27" ht="57" customHeight="1" x14ac:dyDescent="0.2">
      <c r="B81" s="1021" t="s">
        <v>643</v>
      </c>
      <c r="C81" s="1021" t="s">
        <v>828</v>
      </c>
      <c r="D81" s="888" t="s">
        <v>67</v>
      </c>
      <c r="E81" s="1026" t="s">
        <v>829</v>
      </c>
      <c r="F81" s="888" t="s">
        <v>830</v>
      </c>
      <c r="G81" s="888" t="s">
        <v>831</v>
      </c>
      <c r="H81" s="1051">
        <v>1</v>
      </c>
      <c r="I81" s="888" t="s">
        <v>832</v>
      </c>
      <c r="J81" s="92" t="s">
        <v>833</v>
      </c>
      <c r="K81" s="232">
        <v>0.2</v>
      </c>
      <c r="L81" s="679" t="s">
        <v>49</v>
      </c>
      <c r="M81" s="93" t="s">
        <v>834</v>
      </c>
      <c r="N81" s="645" t="s">
        <v>669</v>
      </c>
      <c r="O81" s="94"/>
      <c r="P81" s="381"/>
      <c r="Q81" s="382">
        <v>1</v>
      </c>
      <c r="R81" s="381"/>
      <c r="S81" s="381"/>
      <c r="T81" s="382">
        <v>1</v>
      </c>
      <c r="U81" s="381"/>
      <c r="V81" s="381"/>
      <c r="W81" s="382">
        <v>1</v>
      </c>
      <c r="X81" s="381"/>
      <c r="Y81" s="381"/>
      <c r="Z81" s="383">
        <v>1</v>
      </c>
      <c r="AA81" s="1083"/>
    </row>
    <row r="82" spans="1:27" ht="57" customHeight="1" x14ac:dyDescent="0.2">
      <c r="B82" s="1021"/>
      <c r="C82" s="1028"/>
      <c r="D82" s="889"/>
      <c r="E82" s="977"/>
      <c r="F82" s="889"/>
      <c r="G82" s="889"/>
      <c r="H82" s="1052"/>
      <c r="I82" s="889"/>
      <c r="J82" s="95" t="s">
        <v>835</v>
      </c>
      <c r="K82" s="233">
        <v>0.3</v>
      </c>
      <c r="L82" s="687" t="s">
        <v>49</v>
      </c>
      <c r="M82" s="93" t="s">
        <v>834</v>
      </c>
      <c r="N82" s="296"/>
      <c r="O82" s="96"/>
      <c r="P82" s="384"/>
      <c r="Q82" s="382">
        <v>1</v>
      </c>
      <c r="R82" s="384"/>
      <c r="S82" s="384"/>
      <c r="T82" s="382">
        <v>1</v>
      </c>
      <c r="U82" s="384"/>
      <c r="V82" s="384"/>
      <c r="W82" s="382">
        <v>1</v>
      </c>
      <c r="X82" s="384"/>
      <c r="Y82" s="384"/>
      <c r="Z82" s="383">
        <v>1</v>
      </c>
      <c r="AA82" s="1083"/>
    </row>
    <row r="83" spans="1:27" ht="57" customHeight="1" x14ac:dyDescent="0.2">
      <c r="B83" s="1021"/>
      <c r="C83" s="1028"/>
      <c r="D83" s="889"/>
      <c r="E83" s="977"/>
      <c r="F83" s="889"/>
      <c r="G83" s="889"/>
      <c r="H83" s="1052"/>
      <c r="I83" s="889"/>
      <c r="J83" s="95" t="s">
        <v>836</v>
      </c>
      <c r="K83" s="233">
        <v>0.4</v>
      </c>
      <c r="L83" s="687" t="s">
        <v>65</v>
      </c>
      <c r="M83" s="93" t="s">
        <v>834</v>
      </c>
      <c r="N83" s="296" t="s">
        <v>213</v>
      </c>
      <c r="O83" s="96"/>
      <c r="P83" s="384"/>
      <c r="Q83" s="382">
        <v>1</v>
      </c>
      <c r="R83" s="384"/>
      <c r="S83" s="384"/>
      <c r="T83" s="382">
        <v>1</v>
      </c>
      <c r="U83" s="384"/>
      <c r="V83" s="384"/>
      <c r="W83" s="382">
        <v>1</v>
      </c>
      <c r="X83" s="384"/>
      <c r="Y83" s="384"/>
      <c r="Z83" s="383">
        <v>1</v>
      </c>
      <c r="AA83" s="1083"/>
    </row>
    <row r="84" spans="1:27" ht="57" customHeight="1" thickBot="1" x14ac:dyDescent="0.25">
      <c r="A84" s="84"/>
      <c r="B84" s="1022"/>
      <c r="C84" s="1029"/>
      <c r="D84" s="890"/>
      <c r="E84" s="1027"/>
      <c r="F84" s="890"/>
      <c r="G84" s="890"/>
      <c r="H84" s="1053"/>
      <c r="I84" s="890"/>
      <c r="J84" s="97" t="s">
        <v>837</v>
      </c>
      <c r="K84" s="234">
        <v>0.1</v>
      </c>
      <c r="L84" s="599" t="s">
        <v>67</v>
      </c>
      <c r="M84" s="98" t="s">
        <v>834</v>
      </c>
      <c r="N84" s="98" t="s">
        <v>213</v>
      </c>
      <c r="O84" s="99"/>
      <c r="P84" s="385"/>
      <c r="Q84" s="385">
        <v>1</v>
      </c>
      <c r="R84" s="385"/>
      <c r="S84" s="385"/>
      <c r="T84" s="385">
        <v>1</v>
      </c>
      <c r="U84" s="385"/>
      <c r="V84" s="385"/>
      <c r="W84" s="385">
        <v>1</v>
      </c>
      <c r="X84" s="385"/>
      <c r="Y84" s="385"/>
      <c r="Z84" s="386">
        <v>1</v>
      </c>
      <c r="AA84" s="1083"/>
    </row>
    <row r="85" spans="1:27" ht="57" customHeight="1" x14ac:dyDescent="0.2">
      <c r="B85" s="1063" t="s">
        <v>643</v>
      </c>
      <c r="C85" s="1063" t="s">
        <v>828</v>
      </c>
      <c r="D85" s="1063" t="s">
        <v>67</v>
      </c>
      <c r="E85" s="1064" t="s">
        <v>838</v>
      </c>
      <c r="F85" s="1063" t="s">
        <v>839</v>
      </c>
      <c r="G85" s="1063" t="s">
        <v>840</v>
      </c>
      <c r="H85" s="1065">
        <v>1</v>
      </c>
      <c r="I85" s="1063" t="s">
        <v>841</v>
      </c>
      <c r="J85" s="78" t="s">
        <v>842</v>
      </c>
      <c r="K85" s="58">
        <v>0.2</v>
      </c>
      <c r="L85" s="679" t="s">
        <v>49</v>
      </c>
      <c r="M85" s="93" t="s">
        <v>834</v>
      </c>
      <c r="N85" s="93" t="s">
        <v>213</v>
      </c>
      <c r="O85" s="94"/>
      <c r="P85" s="381"/>
      <c r="Q85" s="381">
        <v>1</v>
      </c>
      <c r="R85" s="381"/>
      <c r="S85" s="381"/>
      <c r="T85" s="381">
        <v>1</v>
      </c>
      <c r="U85" s="381"/>
      <c r="V85" s="381"/>
      <c r="W85" s="381">
        <v>1</v>
      </c>
      <c r="X85" s="381"/>
      <c r="Y85" s="381"/>
      <c r="Z85" s="387">
        <v>1</v>
      </c>
      <c r="AA85" s="1083"/>
    </row>
    <row r="86" spans="1:27" ht="57" customHeight="1" x14ac:dyDescent="0.2">
      <c r="B86" s="1063"/>
      <c r="C86" s="1063"/>
      <c r="D86" s="1063"/>
      <c r="E86" s="1064"/>
      <c r="F86" s="1063"/>
      <c r="G86" s="1063"/>
      <c r="H86" s="1065"/>
      <c r="I86" s="1063"/>
      <c r="J86" s="22" t="s">
        <v>843</v>
      </c>
      <c r="K86" s="124">
        <v>0.4</v>
      </c>
      <c r="L86" s="687" t="s">
        <v>49</v>
      </c>
      <c r="M86" s="93" t="s">
        <v>834</v>
      </c>
      <c r="N86" s="93" t="s">
        <v>844</v>
      </c>
      <c r="O86" s="94"/>
      <c r="P86" s="381"/>
      <c r="Q86" s="381">
        <v>1</v>
      </c>
      <c r="R86" s="381"/>
      <c r="S86" s="381"/>
      <c r="T86" s="381">
        <v>1</v>
      </c>
      <c r="U86" s="381"/>
      <c r="V86" s="381"/>
      <c r="W86" s="381">
        <v>1</v>
      </c>
      <c r="X86" s="381"/>
      <c r="Y86" s="381"/>
      <c r="Z86" s="387">
        <v>1</v>
      </c>
      <c r="AA86" s="1083"/>
    </row>
    <row r="87" spans="1:27" ht="57" customHeight="1" thickBot="1" x14ac:dyDescent="0.25">
      <c r="A87" s="84"/>
      <c r="B87" s="829"/>
      <c r="C87" s="829"/>
      <c r="D87" s="829"/>
      <c r="E87" s="1023"/>
      <c r="F87" s="829"/>
      <c r="G87" s="829"/>
      <c r="H87" s="1066"/>
      <c r="I87" s="829"/>
      <c r="J87" s="327" t="s">
        <v>845</v>
      </c>
      <c r="K87" s="128">
        <v>0.4</v>
      </c>
      <c r="L87" s="80" t="s">
        <v>65</v>
      </c>
      <c r="M87" s="100" t="s">
        <v>834</v>
      </c>
      <c r="N87" s="98" t="s">
        <v>213</v>
      </c>
      <c r="O87" s="101"/>
      <c r="P87" s="388"/>
      <c r="Q87" s="389">
        <v>1</v>
      </c>
      <c r="R87" s="388"/>
      <c r="S87" s="388"/>
      <c r="T87" s="389">
        <v>1</v>
      </c>
      <c r="U87" s="388"/>
      <c r="V87" s="388"/>
      <c r="W87" s="389">
        <v>1</v>
      </c>
      <c r="X87" s="388"/>
      <c r="Y87" s="388"/>
      <c r="Z87" s="390">
        <v>1</v>
      </c>
      <c r="AA87" s="1083"/>
    </row>
    <row r="88" spans="1:27" ht="57" customHeight="1" x14ac:dyDescent="0.2">
      <c r="B88" s="827" t="s">
        <v>643</v>
      </c>
      <c r="C88" s="827" t="s">
        <v>828</v>
      </c>
      <c r="D88" s="827" t="s">
        <v>67</v>
      </c>
      <c r="E88" s="827" t="s">
        <v>846</v>
      </c>
      <c r="F88" s="827" t="s">
        <v>847</v>
      </c>
      <c r="G88" s="1040" t="s">
        <v>848</v>
      </c>
      <c r="H88" s="1051">
        <v>1</v>
      </c>
      <c r="I88" s="1038" t="s">
        <v>849</v>
      </c>
      <c r="J88" s="102" t="s">
        <v>850</v>
      </c>
      <c r="K88" s="58">
        <v>0.2</v>
      </c>
      <c r="L88" s="679" t="s">
        <v>49</v>
      </c>
      <c r="M88" s="93" t="s">
        <v>834</v>
      </c>
      <c r="N88" s="93" t="s">
        <v>851</v>
      </c>
      <c r="O88" s="94"/>
      <c r="P88" s="381"/>
      <c r="Q88" s="382">
        <v>1</v>
      </c>
      <c r="R88" s="382"/>
      <c r="S88" s="382"/>
      <c r="T88" s="382">
        <v>1</v>
      </c>
      <c r="U88" s="382"/>
      <c r="V88" s="382"/>
      <c r="W88" s="382">
        <v>1</v>
      </c>
      <c r="X88" s="382"/>
      <c r="Y88" s="382"/>
      <c r="Z88" s="383">
        <v>1</v>
      </c>
      <c r="AA88" s="1083"/>
    </row>
    <row r="89" spans="1:27" ht="57" customHeight="1" x14ac:dyDescent="0.2">
      <c r="B89" s="827"/>
      <c r="C89" s="827"/>
      <c r="D89" s="827"/>
      <c r="E89" s="827"/>
      <c r="F89" s="827"/>
      <c r="G89" s="1040"/>
      <c r="H89" s="1052"/>
      <c r="I89" s="1038"/>
      <c r="J89" s="103" t="s">
        <v>852</v>
      </c>
      <c r="K89" s="24">
        <v>0.3</v>
      </c>
      <c r="L89" s="687" t="s">
        <v>49</v>
      </c>
      <c r="M89" s="93" t="s">
        <v>834</v>
      </c>
      <c r="N89" s="93" t="s">
        <v>851</v>
      </c>
      <c r="O89" s="96"/>
      <c r="P89" s="384"/>
      <c r="Q89" s="382">
        <v>1</v>
      </c>
      <c r="R89" s="382"/>
      <c r="S89" s="382"/>
      <c r="T89" s="382">
        <v>1</v>
      </c>
      <c r="U89" s="382"/>
      <c r="V89" s="382"/>
      <c r="W89" s="382">
        <v>1</v>
      </c>
      <c r="X89" s="382"/>
      <c r="Y89" s="382"/>
      <c r="Z89" s="383">
        <v>1</v>
      </c>
      <c r="AA89" s="1083"/>
    </row>
    <row r="90" spans="1:27" ht="57" customHeight="1" x14ac:dyDescent="0.2">
      <c r="B90" s="827"/>
      <c r="C90" s="827"/>
      <c r="D90" s="827"/>
      <c r="E90" s="827"/>
      <c r="F90" s="827"/>
      <c r="G90" s="1040"/>
      <c r="H90" s="1052"/>
      <c r="I90" s="1038"/>
      <c r="J90" s="103" t="s">
        <v>853</v>
      </c>
      <c r="K90" s="59">
        <v>0.4</v>
      </c>
      <c r="L90" s="687" t="s">
        <v>65</v>
      </c>
      <c r="M90" s="93" t="s">
        <v>834</v>
      </c>
      <c r="N90" s="93" t="s">
        <v>851</v>
      </c>
      <c r="O90" s="104"/>
      <c r="P90" s="391"/>
      <c r="Q90" s="382">
        <v>1</v>
      </c>
      <c r="R90" s="382"/>
      <c r="S90" s="382"/>
      <c r="T90" s="382">
        <v>1</v>
      </c>
      <c r="U90" s="382"/>
      <c r="V90" s="382"/>
      <c r="W90" s="382">
        <v>1</v>
      </c>
      <c r="X90" s="382"/>
      <c r="Y90" s="382"/>
      <c r="Z90" s="383">
        <v>1</v>
      </c>
      <c r="AA90" s="1083"/>
    </row>
    <row r="91" spans="1:27" ht="57" customHeight="1" thickBot="1" x14ac:dyDescent="0.25">
      <c r="A91" s="84"/>
      <c r="B91" s="829"/>
      <c r="C91" s="829"/>
      <c r="D91" s="829"/>
      <c r="E91" s="829"/>
      <c r="F91" s="829"/>
      <c r="G91" s="1041"/>
      <c r="H91" s="1053"/>
      <c r="I91" s="1039"/>
      <c r="J91" s="327" t="s">
        <v>854</v>
      </c>
      <c r="K91" s="128">
        <v>0.1</v>
      </c>
      <c r="L91" s="105" t="s">
        <v>67</v>
      </c>
      <c r="M91" s="100" t="s">
        <v>834</v>
      </c>
      <c r="N91" s="296" t="s">
        <v>213</v>
      </c>
      <c r="O91" s="101"/>
      <c r="P91" s="388"/>
      <c r="Q91" s="388">
        <v>1</v>
      </c>
      <c r="R91" s="388"/>
      <c r="S91" s="388"/>
      <c r="T91" s="388">
        <v>1</v>
      </c>
      <c r="U91" s="388"/>
      <c r="V91" s="388"/>
      <c r="W91" s="388">
        <v>1</v>
      </c>
      <c r="X91" s="388"/>
      <c r="Y91" s="388"/>
      <c r="Z91" s="392">
        <v>1</v>
      </c>
      <c r="AA91" s="1083"/>
    </row>
    <row r="92" spans="1:27" ht="57" customHeight="1" x14ac:dyDescent="0.2">
      <c r="B92" s="888" t="s">
        <v>643</v>
      </c>
      <c r="C92" s="888" t="s">
        <v>855</v>
      </c>
      <c r="D92" s="888" t="s">
        <v>856</v>
      </c>
      <c r="E92" s="888" t="s">
        <v>857</v>
      </c>
      <c r="F92" s="888" t="s">
        <v>858</v>
      </c>
      <c r="G92" s="1021" t="s">
        <v>859</v>
      </c>
      <c r="H92" s="1077">
        <v>199</v>
      </c>
      <c r="I92" s="1038" t="s">
        <v>860</v>
      </c>
      <c r="J92" s="322" t="s">
        <v>861</v>
      </c>
      <c r="K92" s="323">
        <v>0.2</v>
      </c>
      <c r="L92" s="689" t="s">
        <v>49</v>
      </c>
      <c r="M92" s="324" t="s">
        <v>862</v>
      </c>
      <c r="N92" s="312" t="s">
        <v>863</v>
      </c>
      <c r="O92" s="325">
        <v>1</v>
      </c>
      <c r="P92" s="325"/>
      <c r="Q92" s="325"/>
      <c r="R92" s="325"/>
      <c r="S92" s="325"/>
      <c r="T92" s="325"/>
      <c r="U92" s="325"/>
      <c r="V92" s="325"/>
      <c r="W92" s="325"/>
      <c r="X92" s="325"/>
      <c r="Y92" s="325"/>
      <c r="Z92" s="326"/>
      <c r="AA92" s="1083"/>
    </row>
    <row r="93" spans="1:27" ht="57" customHeight="1" x14ac:dyDescent="0.2">
      <c r="B93" s="889"/>
      <c r="C93" s="889"/>
      <c r="D93" s="889"/>
      <c r="E93" s="889"/>
      <c r="F93" s="889"/>
      <c r="G93" s="1028"/>
      <c r="H93" s="1078"/>
      <c r="I93" s="1038"/>
      <c r="J93" s="22" t="s">
        <v>864</v>
      </c>
      <c r="K93" s="24">
        <v>0.2</v>
      </c>
      <c r="L93" s="651" t="s">
        <v>49</v>
      </c>
      <c r="M93" s="509" t="s">
        <v>862</v>
      </c>
      <c r="N93" s="669" t="s">
        <v>863</v>
      </c>
      <c r="O93" s="272">
        <v>2</v>
      </c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7"/>
      <c r="AA93" s="1083"/>
    </row>
    <row r="94" spans="1:27" ht="57" customHeight="1" x14ac:dyDescent="0.2">
      <c r="B94" s="889"/>
      <c r="C94" s="889"/>
      <c r="D94" s="889"/>
      <c r="E94" s="889"/>
      <c r="F94" s="889"/>
      <c r="G94" s="1028"/>
      <c r="H94" s="1078"/>
      <c r="I94" s="1038"/>
      <c r="J94" s="22" t="s">
        <v>865</v>
      </c>
      <c r="K94" s="507">
        <v>0.2</v>
      </c>
      <c r="L94" s="623" t="s">
        <v>65</v>
      </c>
      <c r="M94" s="305" t="s">
        <v>862</v>
      </c>
      <c r="N94" s="669" t="s">
        <v>863</v>
      </c>
      <c r="O94" s="272"/>
      <c r="P94" s="276"/>
      <c r="Q94" s="334">
        <v>9</v>
      </c>
      <c r="R94" s="276"/>
      <c r="S94" s="276"/>
      <c r="T94" s="276">
        <v>11</v>
      </c>
      <c r="U94" s="276"/>
      <c r="V94" s="276"/>
      <c r="W94" s="276">
        <v>4</v>
      </c>
      <c r="X94" s="276"/>
      <c r="Y94" s="276"/>
      <c r="Z94" s="277">
        <v>4</v>
      </c>
      <c r="AA94" s="1083"/>
    </row>
    <row r="95" spans="1:27" ht="57" customHeight="1" thickBot="1" x14ac:dyDescent="0.25">
      <c r="A95" s="84"/>
      <c r="B95" s="890"/>
      <c r="C95" s="890"/>
      <c r="D95" s="890"/>
      <c r="E95" s="890"/>
      <c r="F95" s="890"/>
      <c r="G95" s="1029"/>
      <c r="H95" s="1079"/>
      <c r="I95" s="1039"/>
      <c r="J95" s="481" t="s">
        <v>866</v>
      </c>
      <c r="K95" s="127">
        <v>0.4</v>
      </c>
      <c r="L95" s="599" t="s">
        <v>65</v>
      </c>
      <c r="M95" s="98" t="s">
        <v>862</v>
      </c>
      <c r="N95" s="646" t="s">
        <v>863</v>
      </c>
      <c r="O95" s="143"/>
      <c r="P95" s="143"/>
      <c r="Q95" s="142">
        <v>33</v>
      </c>
      <c r="R95" s="143"/>
      <c r="S95" s="143"/>
      <c r="T95" s="143">
        <v>47</v>
      </c>
      <c r="U95" s="143"/>
      <c r="V95" s="143"/>
      <c r="W95" s="143">
        <v>36</v>
      </c>
      <c r="X95" s="143"/>
      <c r="Y95" s="143"/>
      <c r="Z95" s="144">
        <v>55</v>
      </c>
      <c r="AA95" s="1083"/>
    </row>
    <row r="96" spans="1:27" ht="57" customHeight="1" x14ac:dyDescent="0.2">
      <c r="B96" s="888" t="str">
        <f>B92</f>
        <v>Fortalecimiento Institucional</v>
      </c>
      <c r="C96" s="888" t="str">
        <f>C92</f>
        <v xml:space="preserve"> Mejoradas las condiciones de accesibilidad en los espacios de atención al público</v>
      </c>
      <c r="D96" s="888" t="s">
        <v>67</v>
      </c>
      <c r="E96" s="888" t="s">
        <v>867</v>
      </c>
      <c r="F96" s="888" t="s">
        <v>868</v>
      </c>
      <c r="G96" s="888" t="s">
        <v>869</v>
      </c>
      <c r="H96" s="982">
        <f>SUM(O98:Z98)</f>
        <v>174</v>
      </c>
      <c r="I96" s="888" t="s">
        <v>870</v>
      </c>
      <c r="J96" s="136" t="s">
        <v>871</v>
      </c>
      <c r="K96" s="673">
        <v>0.2</v>
      </c>
      <c r="L96" s="622" t="s">
        <v>49</v>
      </c>
      <c r="M96" s="668" t="s">
        <v>872</v>
      </c>
      <c r="N96" s="539"/>
      <c r="O96" s="137">
        <v>1</v>
      </c>
      <c r="P96" s="137">
        <v>1</v>
      </c>
      <c r="Q96" s="137">
        <v>1</v>
      </c>
      <c r="R96" s="137">
        <v>1</v>
      </c>
      <c r="S96" s="137">
        <v>1</v>
      </c>
      <c r="T96" s="137">
        <v>1</v>
      </c>
      <c r="U96" s="137">
        <v>1</v>
      </c>
      <c r="V96" s="137">
        <v>1</v>
      </c>
      <c r="W96" s="137">
        <v>1</v>
      </c>
      <c r="X96" s="137">
        <v>1</v>
      </c>
      <c r="Y96" s="137">
        <v>1</v>
      </c>
      <c r="Z96" s="335">
        <v>1</v>
      </c>
      <c r="AA96" s="1083"/>
    </row>
    <row r="97" spans="1:27" ht="57" customHeight="1" x14ac:dyDescent="0.2">
      <c r="B97" s="888"/>
      <c r="C97" s="888"/>
      <c r="D97" s="888"/>
      <c r="E97" s="888"/>
      <c r="F97" s="888"/>
      <c r="G97" s="888"/>
      <c r="H97" s="982"/>
      <c r="I97" s="888"/>
      <c r="J97" s="131" t="s">
        <v>873</v>
      </c>
      <c r="K97" s="674">
        <v>0.2</v>
      </c>
      <c r="L97" s="623" t="s">
        <v>49</v>
      </c>
      <c r="M97" s="557" t="s">
        <v>872</v>
      </c>
      <c r="N97" s="669"/>
      <c r="O97" s="306">
        <v>1</v>
      </c>
      <c r="P97" s="132" t="s">
        <v>0</v>
      </c>
      <c r="Q97" s="132" t="s">
        <v>0</v>
      </c>
      <c r="R97" s="132">
        <v>1</v>
      </c>
      <c r="S97" s="132" t="s">
        <v>0</v>
      </c>
      <c r="T97" s="132" t="s">
        <v>0</v>
      </c>
      <c r="U97" s="132">
        <v>1</v>
      </c>
      <c r="V97" s="132" t="s">
        <v>0</v>
      </c>
      <c r="W97" s="132" t="s">
        <v>0</v>
      </c>
      <c r="X97" s="132">
        <v>1</v>
      </c>
      <c r="Y97" s="132" t="s">
        <v>0</v>
      </c>
      <c r="Z97" s="336" t="s">
        <v>0</v>
      </c>
      <c r="AA97" s="1083"/>
    </row>
    <row r="98" spans="1:27" ht="57" customHeight="1" thickBot="1" x14ac:dyDescent="0.25">
      <c r="A98" s="84"/>
      <c r="B98" s="1013"/>
      <c r="C98" s="1013"/>
      <c r="D98" s="1013"/>
      <c r="E98" s="1013"/>
      <c r="F98" s="1013"/>
      <c r="G98" s="1013"/>
      <c r="H98" s="1050"/>
      <c r="I98" s="1013"/>
      <c r="J98" s="133" t="s">
        <v>874</v>
      </c>
      <c r="K98" s="675">
        <v>0.6</v>
      </c>
      <c r="L98" s="624" t="s">
        <v>65</v>
      </c>
      <c r="M98" s="670" t="s">
        <v>872</v>
      </c>
      <c r="N98" s="539"/>
      <c r="O98" s="134">
        <v>24</v>
      </c>
      <c r="P98" s="134">
        <v>25</v>
      </c>
      <c r="Q98" s="134">
        <v>25</v>
      </c>
      <c r="R98" s="134">
        <v>10</v>
      </c>
      <c r="S98" s="134">
        <v>10</v>
      </c>
      <c r="T98" s="134">
        <v>10</v>
      </c>
      <c r="U98" s="134">
        <v>15</v>
      </c>
      <c r="V98" s="134">
        <v>10</v>
      </c>
      <c r="W98" s="134">
        <v>10</v>
      </c>
      <c r="X98" s="134">
        <v>15</v>
      </c>
      <c r="Y98" s="134">
        <v>10</v>
      </c>
      <c r="Z98" s="337">
        <v>10</v>
      </c>
      <c r="AA98" s="1083"/>
    </row>
    <row r="99" spans="1:27" ht="57" customHeight="1" thickBot="1" x14ac:dyDescent="0.25">
      <c r="B99" s="827" t="s">
        <v>643</v>
      </c>
      <c r="C99" s="827" t="s">
        <v>875</v>
      </c>
      <c r="D99" s="827" t="s">
        <v>648</v>
      </c>
      <c r="E99" s="827" t="s">
        <v>876</v>
      </c>
      <c r="F99" s="827" t="s">
        <v>877</v>
      </c>
      <c r="G99" s="827" t="s">
        <v>878</v>
      </c>
      <c r="H99" s="1071">
        <v>0.9</v>
      </c>
      <c r="I99" s="827" t="s">
        <v>879</v>
      </c>
      <c r="J99" s="482" t="s">
        <v>880</v>
      </c>
      <c r="K99" s="323">
        <v>0.2</v>
      </c>
      <c r="L99" s="689" t="s">
        <v>49</v>
      </c>
      <c r="M99" s="312" t="s">
        <v>221</v>
      </c>
      <c r="N99" s="312" t="s">
        <v>669</v>
      </c>
      <c r="O99" s="293">
        <v>1</v>
      </c>
      <c r="P99" s="293"/>
      <c r="Q99" s="325"/>
      <c r="R99" s="325"/>
      <c r="S99" s="325"/>
      <c r="T99" s="325"/>
      <c r="U99" s="325"/>
      <c r="V99" s="325"/>
      <c r="W99" s="325"/>
      <c r="X99" s="325"/>
      <c r="Y99" s="325"/>
      <c r="Z99" s="326"/>
      <c r="AA99" s="1083"/>
    </row>
    <row r="100" spans="1:27" ht="57" customHeight="1" thickBot="1" x14ac:dyDescent="0.25">
      <c r="B100" s="909"/>
      <c r="C100" s="909"/>
      <c r="D100" s="909"/>
      <c r="E100" s="909"/>
      <c r="F100" s="909"/>
      <c r="G100" s="909"/>
      <c r="H100" s="1072"/>
      <c r="I100" s="916"/>
      <c r="J100" s="61" t="s">
        <v>881</v>
      </c>
      <c r="K100" s="168">
        <v>0.2</v>
      </c>
      <c r="L100" s="664" t="s">
        <v>49</v>
      </c>
      <c r="M100" s="669" t="s">
        <v>221</v>
      </c>
      <c r="N100" s="669" t="s">
        <v>882</v>
      </c>
      <c r="O100" s="132">
        <v>1</v>
      </c>
      <c r="P100" s="132"/>
      <c r="Q100" s="253"/>
      <c r="R100" s="287"/>
      <c r="S100" s="287"/>
      <c r="T100" s="287"/>
      <c r="U100" s="287"/>
      <c r="V100" s="287"/>
      <c r="W100" s="287"/>
      <c r="X100" s="287"/>
      <c r="Y100" s="287"/>
      <c r="Z100" s="311"/>
      <c r="AA100" s="1083"/>
    </row>
    <row r="101" spans="1:27" ht="57" customHeight="1" thickBot="1" x14ac:dyDescent="0.25">
      <c r="B101" s="909"/>
      <c r="C101" s="909"/>
      <c r="D101" s="909"/>
      <c r="E101" s="909"/>
      <c r="F101" s="909"/>
      <c r="G101" s="909"/>
      <c r="H101" s="1072"/>
      <c r="I101" s="916"/>
      <c r="J101" s="61" t="s">
        <v>883</v>
      </c>
      <c r="K101" s="56">
        <v>0.15</v>
      </c>
      <c r="L101" s="332" t="s">
        <v>49</v>
      </c>
      <c r="M101" s="669" t="s">
        <v>221</v>
      </c>
      <c r="N101" s="669" t="s">
        <v>669</v>
      </c>
      <c r="O101" s="132"/>
      <c r="P101" s="132"/>
      <c r="Q101" s="272">
        <v>1</v>
      </c>
      <c r="R101" s="276"/>
      <c r="S101" s="276"/>
      <c r="T101" s="276">
        <v>1</v>
      </c>
      <c r="U101" s="276"/>
      <c r="V101" s="276"/>
      <c r="W101" s="276">
        <v>1</v>
      </c>
      <c r="X101" s="276"/>
      <c r="Y101" s="276">
        <v>1</v>
      </c>
      <c r="Z101" s="277"/>
      <c r="AA101" s="1083"/>
    </row>
    <row r="102" spans="1:27" ht="57" customHeight="1" thickBot="1" x14ac:dyDescent="0.25">
      <c r="B102" s="909"/>
      <c r="C102" s="909"/>
      <c r="D102" s="909"/>
      <c r="E102" s="909"/>
      <c r="F102" s="909"/>
      <c r="G102" s="909"/>
      <c r="H102" s="1072"/>
      <c r="I102" s="916"/>
      <c r="J102" s="61" t="s">
        <v>884</v>
      </c>
      <c r="K102" s="338">
        <v>0.15</v>
      </c>
      <c r="L102" s="339" t="s">
        <v>49</v>
      </c>
      <c r="M102" s="669" t="s">
        <v>221</v>
      </c>
      <c r="N102" s="669" t="s">
        <v>669</v>
      </c>
      <c r="O102" s="132"/>
      <c r="P102" s="132"/>
      <c r="Q102" s="260">
        <v>1</v>
      </c>
      <c r="R102" s="286"/>
      <c r="S102" s="286"/>
      <c r="T102" s="286">
        <v>1</v>
      </c>
      <c r="U102" s="286"/>
      <c r="V102" s="286"/>
      <c r="W102" s="286">
        <v>1</v>
      </c>
      <c r="X102" s="286"/>
      <c r="Y102" s="286">
        <v>1</v>
      </c>
      <c r="Z102" s="304"/>
      <c r="AA102" s="1083"/>
    </row>
    <row r="103" spans="1:27" ht="57" customHeight="1" thickBot="1" x14ac:dyDescent="0.25">
      <c r="B103" s="909"/>
      <c r="C103" s="909"/>
      <c r="D103" s="909"/>
      <c r="E103" s="909"/>
      <c r="F103" s="909"/>
      <c r="G103" s="909"/>
      <c r="H103" s="1072"/>
      <c r="I103" s="909"/>
      <c r="J103" s="151" t="s">
        <v>885</v>
      </c>
      <c r="K103" s="338">
        <v>0.1</v>
      </c>
      <c r="L103" s="339" t="s">
        <v>49</v>
      </c>
      <c r="M103" s="669" t="s">
        <v>221</v>
      </c>
      <c r="N103" s="669" t="s">
        <v>67</v>
      </c>
      <c r="O103" s="132"/>
      <c r="P103" s="132"/>
      <c r="Q103" s="260">
        <v>1</v>
      </c>
      <c r="R103" s="286"/>
      <c r="S103" s="286"/>
      <c r="T103" s="286">
        <v>1</v>
      </c>
      <c r="U103" s="286"/>
      <c r="V103" s="286"/>
      <c r="W103" s="286">
        <v>1</v>
      </c>
      <c r="X103" s="286"/>
      <c r="Y103" s="286">
        <v>1</v>
      </c>
      <c r="Z103" s="304"/>
      <c r="AA103" s="1083"/>
    </row>
    <row r="104" spans="1:27" ht="57" customHeight="1" thickBot="1" x14ac:dyDescent="0.25">
      <c r="A104" s="84"/>
      <c r="B104" s="1074"/>
      <c r="C104" s="1074"/>
      <c r="D104" s="1074"/>
      <c r="E104" s="1074"/>
      <c r="F104" s="1074"/>
      <c r="G104" s="1074"/>
      <c r="H104" s="1073"/>
      <c r="I104" s="1074"/>
      <c r="J104" s="317" t="s">
        <v>886</v>
      </c>
      <c r="K104" s="128">
        <v>0.2</v>
      </c>
      <c r="L104" s="80" t="s">
        <v>65</v>
      </c>
      <c r="M104" s="93" t="s">
        <v>221</v>
      </c>
      <c r="N104" s="100" t="s">
        <v>67</v>
      </c>
      <c r="O104" s="319"/>
      <c r="P104" s="319"/>
      <c r="Q104" s="328"/>
      <c r="R104" s="291"/>
      <c r="S104" s="291"/>
      <c r="T104" s="291"/>
      <c r="U104" s="291"/>
      <c r="V104" s="291"/>
      <c r="W104" s="291"/>
      <c r="X104" s="291"/>
      <c r="Y104" s="291"/>
      <c r="Z104" s="340">
        <v>0.9</v>
      </c>
      <c r="AA104" s="1083"/>
    </row>
    <row r="105" spans="1:27" ht="57" customHeight="1" thickBot="1" x14ac:dyDescent="0.25">
      <c r="B105" s="827" t="s">
        <v>643</v>
      </c>
      <c r="C105" s="827" t="s">
        <v>875</v>
      </c>
      <c r="D105" s="827" t="s">
        <v>67</v>
      </c>
      <c r="E105" s="827" t="s">
        <v>887</v>
      </c>
      <c r="F105" s="827" t="s">
        <v>888</v>
      </c>
      <c r="G105" s="827" t="s">
        <v>889</v>
      </c>
      <c r="H105" s="827">
        <v>19</v>
      </c>
      <c r="I105" s="828" t="s">
        <v>890</v>
      </c>
      <c r="J105" s="482" t="s">
        <v>891</v>
      </c>
      <c r="K105" s="323">
        <v>0.1</v>
      </c>
      <c r="L105" s="629" t="s">
        <v>49</v>
      </c>
      <c r="M105" s="312" t="s">
        <v>221</v>
      </c>
      <c r="N105" s="324"/>
      <c r="O105" s="325" t="s">
        <v>0</v>
      </c>
      <c r="P105" s="325" t="s">
        <v>0</v>
      </c>
      <c r="Q105" s="341">
        <v>1</v>
      </c>
      <c r="R105" s="342" t="s">
        <v>0</v>
      </c>
      <c r="S105" s="342" t="s">
        <v>0</v>
      </c>
      <c r="T105" s="343" t="s">
        <v>0</v>
      </c>
      <c r="U105" s="342" t="s">
        <v>0</v>
      </c>
      <c r="V105" s="342" t="s">
        <v>0</v>
      </c>
      <c r="W105" s="343" t="s">
        <v>0</v>
      </c>
      <c r="X105" s="342" t="s">
        <v>0</v>
      </c>
      <c r="Y105" s="342" t="s">
        <v>0</v>
      </c>
      <c r="Z105" s="344" t="s">
        <v>0</v>
      </c>
      <c r="AA105" s="1083"/>
    </row>
    <row r="106" spans="1:27" ht="57" customHeight="1" thickBot="1" x14ac:dyDescent="0.25">
      <c r="B106" s="909"/>
      <c r="C106" s="909"/>
      <c r="D106" s="909"/>
      <c r="E106" s="909"/>
      <c r="F106" s="909"/>
      <c r="G106" s="909"/>
      <c r="H106" s="909"/>
      <c r="I106" s="916"/>
      <c r="J106" s="61" t="s">
        <v>892</v>
      </c>
      <c r="K106" s="170">
        <v>0.15</v>
      </c>
      <c r="L106" s="623" t="s">
        <v>49</v>
      </c>
      <c r="M106" s="669" t="s">
        <v>221</v>
      </c>
      <c r="N106" s="146" t="s">
        <v>893</v>
      </c>
      <c r="O106" s="283" t="s">
        <v>0</v>
      </c>
      <c r="P106" s="283" t="s">
        <v>0</v>
      </c>
      <c r="Q106" s="345">
        <v>1</v>
      </c>
      <c r="R106" s="346" t="s">
        <v>0</v>
      </c>
      <c r="S106" s="346" t="s">
        <v>0</v>
      </c>
      <c r="T106" s="345">
        <v>1</v>
      </c>
      <c r="U106" s="346" t="s">
        <v>0</v>
      </c>
      <c r="V106" s="346" t="s">
        <v>0</v>
      </c>
      <c r="W106" s="347" t="s">
        <v>0</v>
      </c>
      <c r="X106" s="346" t="s">
        <v>0</v>
      </c>
      <c r="Y106" s="346" t="s">
        <v>0</v>
      </c>
      <c r="Z106" s="348" t="s">
        <v>0</v>
      </c>
      <c r="AA106" s="1083"/>
    </row>
    <row r="107" spans="1:27" ht="57" customHeight="1" thickBot="1" x14ac:dyDescent="0.25">
      <c r="B107" s="909"/>
      <c r="C107" s="909"/>
      <c r="D107" s="909"/>
      <c r="E107" s="909"/>
      <c r="F107" s="909"/>
      <c r="G107" s="909"/>
      <c r="H107" s="909"/>
      <c r="I107" s="916"/>
      <c r="J107" s="61" t="s">
        <v>894</v>
      </c>
      <c r="K107" s="349">
        <v>0.15</v>
      </c>
      <c r="L107" s="623" t="s">
        <v>125</v>
      </c>
      <c r="M107" s="669" t="s">
        <v>221</v>
      </c>
      <c r="N107" s="521"/>
      <c r="O107" s="350" t="s">
        <v>0</v>
      </c>
      <c r="P107" s="350" t="s">
        <v>0</v>
      </c>
      <c r="Q107" s="351">
        <v>1</v>
      </c>
      <c r="R107" s="351" t="s">
        <v>0</v>
      </c>
      <c r="S107" s="351"/>
      <c r="T107" s="351"/>
      <c r="U107" s="351" t="s">
        <v>0</v>
      </c>
      <c r="V107" s="351" t="s">
        <v>0</v>
      </c>
      <c r="W107" s="351">
        <v>1</v>
      </c>
      <c r="X107" s="351" t="s">
        <v>0</v>
      </c>
      <c r="Y107" s="351">
        <v>1</v>
      </c>
      <c r="Z107" s="352" t="s">
        <v>0</v>
      </c>
      <c r="AA107" s="1083"/>
    </row>
    <row r="108" spans="1:27" ht="57" customHeight="1" thickBot="1" x14ac:dyDescent="0.25">
      <c r="B108" s="909"/>
      <c r="C108" s="909"/>
      <c r="D108" s="909"/>
      <c r="E108" s="909"/>
      <c r="F108" s="909"/>
      <c r="G108" s="909"/>
      <c r="H108" s="909"/>
      <c r="I108" s="916"/>
      <c r="J108" s="174" t="s">
        <v>895</v>
      </c>
      <c r="K108" s="353">
        <v>0.15</v>
      </c>
      <c r="L108" s="623" t="s">
        <v>49</v>
      </c>
      <c r="M108" s="669" t="s">
        <v>221</v>
      </c>
      <c r="N108" s="521"/>
      <c r="O108" s="350" t="s">
        <v>0</v>
      </c>
      <c r="P108" s="350" t="s">
        <v>0</v>
      </c>
      <c r="Q108" s="351">
        <v>1</v>
      </c>
      <c r="R108" s="351" t="s">
        <v>0</v>
      </c>
      <c r="S108" s="351" t="s">
        <v>0</v>
      </c>
      <c r="T108" s="351" t="s">
        <v>0</v>
      </c>
      <c r="U108" s="351" t="s">
        <v>0</v>
      </c>
      <c r="V108" s="351" t="s">
        <v>0</v>
      </c>
      <c r="W108" s="351" t="s">
        <v>0</v>
      </c>
      <c r="X108" s="351" t="s">
        <v>0</v>
      </c>
      <c r="Y108" s="351" t="s">
        <v>0</v>
      </c>
      <c r="Z108" s="352" t="s">
        <v>0</v>
      </c>
      <c r="AA108" s="1083"/>
    </row>
    <row r="109" spans="1:27" ht="57" customHeight="1" thickBot="1" x14ac:dyDescent="0.25">
      <c r="B109" s="909"/>
      <c r="C109" s="909"/>
      <c r="D109" s="909"/>
      <c r="E109" s="909"/>
      <c r="F109" s="909"/>
      <c r="G109" s="909"/>
      <c r="H109" s="909"/>
      <c r="I109" s="916"/>
      <c r="J109" s="77" t="s">
        <v>896</v>
      </c>
      <c r="K109" s="353">
        <v>0.15</v>
      </c>
      <c r="L109" s="623" t="s">
        <v>49</v>
      </c>
      <c r="M109" s="209" t="s">
        <v>221</v>
      </c>
      <c r="N109" s="521"/>
      <c r="O109" s="350" t="s">
        <v>0</v>
      </c>
      <c r="P109" s="350" t="s">
        <v>0</v>
      </c>
      <c r="Q109" s="351" t="s">
        <v>0</v>
      </c>
      <c r="R109" s="351" t="s">
        <v>0</v>
      </c>
      <c r="S109" s="351" t="s">
        <v>0</v>
      </c>
      <c r="T109" s="351" t="s">
        <v>0</v>
      </c>
      <c r="U109" s="351" t="s">
        <v>0</v>
      </c>
      <c r="V109" s="351" t="s">
        <v>0</v>
      </c>
      <c r="W109" s="351">
        <v>1</v>
      </c>
      <c r="X109" s="351" t="s">
        <v>0</v>
      </c>
      <c r="Y109" s="351" t="s">
        <v>0</v>
      </c>
      <c r="Z109" s="352" t="s">
        <v>0</v>
      </c>
      <c r="AA109" s="1083"/>
    </row>
    <row r="110" spans="1:27" ht="57" customHeight="1" thickBot="1" x14ac:dyDescent="0.25">
      <c r="B110" s="909"/>
      <c r="C110" s="909"/>
      <c r="D110" s="909"/>
      <c r="E110" s="909"/>
      <c r="F110" s="909"/>
      <c r="G110" s="909"/>
      <c r="H110" s="909"/>
      <c r="I110" s="916"/>
      <c r="J110" s="61" t="s">
        <v>897</v>
      </c>
      <c r="K110" s="674">
        <v>0.1</v>
      </c>
      <c r="L110" s="657" t="s">
        <v>49</v>
      </c>
      <c r="M110" s="669" t="s">
        <v>221</v>
      </c>
      <c r="N110" s="147"/>
      <c r="O110" s="132" t="s">
        <v>0</v>
      </c>
      <c r="P110" s="132" t="s">
        <v>0</v>
      </c>
      <c r="Q110" s="354">
        <v>1</v>
      </c>
      <c r="R110" s="354" t="s">
        <v>0</v>
      </c>
      <c r="S110" s="354" t="s">
        <v>0</v>
      </c>
      <c r="T110" s="354" t="s">
        <v>0</v>
      </c>
      <c r="U110" s="354" t="s">
        <v>0</v>
      </c>
      <c r="V110" s="354" t="s">
        <v>0</v>
      </c>
      <c r="W110" s="354" t="s">
        <v>0</v>
      </c>
      <c r="X110" s="354" t="s">
        <v>0</v>
      </c>
      <c r="Y110" s="354" t="s">
        <v>0</v>
      </c>
      <c r="Z110" s="355" t="s">
        <v>0</v>
      </c>
      <c r="AA110" s="1083"/>
    </row>
    <row r="111" spans="1:27" ht="57" customHeight="1" thickBot="1" x14ac:dyDescent="0.25">
      <c r="A111" s="84"/>
      <c r="B111" s="1074"/>
      <c r="C111" s="1074"/>
      <c r="D111" s="1074"/>
      <c r="E111" s="1074"/>
      <c r="F111" s="1074"/>
      <c r="G111" s="1074"/>
      <c r="H111" s="1074"/>
      <c r="I111" s="1075"/>
      <c r="J111" s="481" t="s">
        <v>898</v>
      </c>
      <c r="K111" s="298">
        <v>0.2</v>
      </c>
      <c r="L111" s="599" t="s">
        <v>125</v>
      </c>
      <c r="M111" s="646" t="s">
        <v>221</v>
      </c>
      <c r="N111" s="646"/>
      <c r="O111" s="143" t="s">
        <v>0</v>
      </c>
      <c r="P111" s="143" t="s">
        <v>0</v>
      </c>
      <c r="Q111" s="356">
        <v>4</v>
      </c>
      <c r="R111" s="356" t="s">
        <v>0</v>
      </c>
      <c r="S111" s="356"/>
      <c r="T111" s="356">
        <v>4</v>
      </c>
      <c r="U111" s="356" t="s">
        <v>0</v>
      </c>
      <c r="V111" s="356" t="s">
        <v>0</v>
      </c>
      <c r="W111" s="356">
        <v>4</v>
      </c>
      <c r="X111" s="356" t="s">
        <v>0</v>
      </c>
      <c r="Y111" s="356">
        <v>4</v>
      </c>
      <c r="Z111" s="399"/>
      <c r="AA111" s="1083"/>
    </row>
    <row r="112" spans="1:27" ht="57" customHeight="1" x14ac:dyDescent="0.2">
      <c r="B112" s="888" t="s">
        <v>643</v>
      </c>
      <c r="C112" s="1026" t="s">
        <v>875</v>
      </c>
      <c r="D112" s="888" t="s">
        <v>67</v>
      </c>
      <c r="E112" s="888" t="s">
        <v>899</v>
      </c>
      <c r="F112" s="888" t="s">
        <v>900</v>
      </c>
      <c r="G112" s="888" t="s">
        <v>901</v>
      </c>
      <c r="H112" s="888">
        <f>SUM(O117:Z117)</f>
        <v>4</v>
      </c>
      <c r="I112" s="888" t="s">
        <v>902</v>
      </c>
      <c r="J112" s="484" t="s">
        <v>903</v>
      </c>
      <c r="K112" s="168">
        <v>0.1</v>
      </c>
      <c r="L112" s="631" t="s">
        <v>49</v>
      </c>
      <c r="M112" s="93" t="s">
        <v>221</v>
      </c>
      <c r="N112" s="229" t="s">
        <v>680</v>
      </c>
      <c r="O112" s="235" t="s">
        <v>0</v>
      </c>
      <c r="P112" s="235" t="s">
        <v>0</v>
      </c>
      <c r="Q112" s="236">
        <v>2</v>
      </c>
      <c r="R112" s="237" t="s">
        <v>0</v>
      </c>
      <c r="S112" s="237" t="s">
        <v>0</v>
      </c>
      <c r="T112" s="236">
        <v>2</v>
      </c>
      <c r="U112" s="237" t="s">
        <v>0</v>
      </c>
      <c r="V112" s="237" t="s">
        <v>0</v>
      </c>
      <c r="W112" s="236" t="s">
        <v>0</v>
      </c>
      <c r="X112" s="237" t="s">
        <v>0</v>
      </c>
      <c r="Y112" s="235" t="s">
        <v>0</v>
      </c>
      <c r="Z112" s="238" t="s">
        <v>0</v>
      </c>
      <c r="AA112" s="1083"/>
    </row>
    <row r="113" spans="1:27" ht="57" customHeight="1" x14ac:dyDescent="0.2">
      <c r="B113" s="889"/>
      <c r="C113" s="977"/>
      <c r="D113" s="889"/>
      <c r="E113" s="889"/>
      <c r="F113" s="889"/>
      <c r="G113" s="889"/>
      <c r="H113" s="889"/>
      <c r="I113" s="889"/>
      <c r="J113" s="191" t="s">
        <v>904</v>
      </c>
      <c r="K113" s="168">
        <v>0.25</v>
      </c>
      <c r="L113" s="239" t="s">
        <v>49</v>
      </c>
      <c r="M113" s="93" t="s">
        <v>221</v>
      </c>
      <c r="N113" s="146" t="s">
        <v>680</v>
      </c>
      <c r="O113" s="235" t="s">
        <v>0</v>
      </c>
      <c r="P113" s="235" t="s">
        <v>0</v>
      </c>
      <c r="Q113" s="240" t="s">
        <v>0</v>
      </c>
      <c r="R113" s="235" t="s">
        <v>0</v>
      </c>
      <c r="S113" s="235">
        <v>2</v>
      </c>
      <c r="T113" s="240" t="s">
        <v>0</v>
      </c>
      <c r="U113" s="235" t="s">
        <v>0</v>
      </c>
      <c r="V113" s="235">
        <v>2</v>
      </c>
      <c r="W113" s="240" t="s">
        <v>0</v>
      </c>
      <c r="X113" s="235" t="s">
        <v>0</v>
      </c>
      <c r="Y113" s="235" t="s">
        <v>0</v>
      </c>
      <c r="Z113" s="238" t="s">
        <v>0</v>
      </c>
      <c r="AA113" s="1083"/>
    </row>
    <row r="114" spans="1:27" ht="57" customHeight="1" x14ac:dyDescent="0.2">
      <c r="B114" s="889"/>
      <c r="C114" s="977"/>
      <c r="D114" s="889"/>
      <c r="E114" s="889"/>
      <c r="F114" s="889"/>
      <c r="G114" s="889"/>
      <c r="H114" s="889"/>
      <c r="I114" s="889"/>
      <c r="J114" s="191" t="s">
        <v>905</v>
      </c>
      <c r="K114" s="231">
        <v>0.15</v>
      </c>
      <c r="L114" s="662" t="s">
        <v>49</v>
      </c>
      <c r="M114" s="510" t="s">
        <v>221</v>
      </c>
      <c r="N114" s="669" t="s">
        <v>680</v>
      </c>
      <c r="O114" s="235" t="s">
        <v>0</v>
      </c>
      <c r="P114" s="235" t="s">
        <v>0</v>
      </c>
      <c r="Q114" s="240" t="s">
        <v>0</v>
      </c>
      <c r="R114" s="235" t="s">
        <v>0</v>
      </c>
      <c r="S114" s="235" t="s">
        <v>0</v>
      </c>
      <c r="T114" s="235">
        <v>1</v>
      </c>
      <c r="U114" s="235" t="s">
        <v>0</v>
      </c>
      <c r="V114" s="235" t="s">
        <v>0</v>
      </c>
      <c r="W114" s="235">
        <v>1</v>
      </c>
      <c r="X114" s="235" t="s">
        <v>0</v>
      </c>
      <c r="Y114" s="241" t="s">
        <v>0</v>
      </c>
      <c r="Z114" s="242" t="s">
        <v>0</v>
      </c>
      <c r="AA114" s="1083"/>
    </row>
    <row r="115" spans="1:27" ht="57" customHeight="1" x14ac:dyDescent="0.2">
      <c r="B115" s="889"/>
      <c r="C115" s="977"/>
      <c r="D115" s="889"/>
      <c r="E115" s="889"/>
      <c r="F115" s="889"/>
      <c r="G115" s="889"/>
      <c r="H115" s="889"/>
      <c r="I115" s="889"/>
      <c r="J115" s="485" t="s">
        <v>906</v>
      </c>
      <c r="K115" s="243">
        <v>0.1</v>
      </c>
      <c r="L115" s="662" t="s">
        <v>49</v>
      </c>
      <c r="M115" s="510" t="s">
        <v>221</v>
      </c>
      <c r="N115" s="669" t="s">
        <v>680</v>
      </c>
      <c r="O115" s="235" t="s">
        <v>0</v>
      </c>
      <c r="P115" s="235" t="s">
        <v>0</v>
      </c>
      <c r="Q115" s="240" t="s">
        <v>0</v>
      </c>
      <c r="R115" s="235" t="s">
        <v>0</v>
      </c>
      <c r="S115" s="235" t="s">
        <v>0</v>
      </c>
      <c r="T115" s="235">
        <v>1</v>
      </c>
      <c r="U115" s="235" t="s">
        <v>0</v>
      </c>
      <c r="V115" s="235" t="s">
        <v>0</v>
      </c>
      <c r="W115" s="235">
        <v>1</v>
      </c>
      <c r="X115" s="238" t="s">
        <v>0</v>
      </c>
      <c r="Y115" s="215" t="s">
        <v>0</v>
      </c>
      <c r="Z115" s="400" t="s">
        <v>0</v>
      </c>
      <c r="AA115" s="1083"/>
    </row>
    <row r="116" spans="1:27" ht="57" customHeight="1" x14ac:dyDescent="0.2">
      <c r="B116" s="915"/>
      <c r="C116" s="1076"/>
      <c r="D116" s="915"/>
      <c r="E116" s="915"/>
      <c r="F116" s="915"/>
      <c r="G116" s="915"/>
      <c r="H116" s="915"/>
      <c r="I116" s="915"/>
      <c r="J116" s="485" t="s">
        <v>907</v>
      </c>
      <c r="K116" s="674">
        <v>0.1</v>
      </c>
      <c r="L116" s="662" t="s">
        <v>49</v>
      </c>
      <c r="M116" s="510" t="s">
        <v>221</v>
      </c>
      <c r="N116" s="669" t="s">
        <v>680</v>
      </c>
      <c r="O116" s="235" t="s">
        <v>0</v>
      </c>
      <c r="P116" s="235" t="s">
        <v>0</v>
      </c>
      <c r="Q116" s="240" t="s">
        <v>0</v>
      </c>
      <c r="R116" s="235" t="s">
        <v>0</v>
      </c>
      <c r="S116" s="235" t="s">
        <v>0</v>
      </c>
      <c r="T116" s="235" t="s">
        <v>0</v>
      </c>
      <c r="U116" s="235" t="s">
        <v>0</v>
      </c>
      <c r="V116" s="235" t="s">
        <v>0</v>
      </c>
      <c r="W116" s="235">
        <v>1</v>
      </c>
      <c r="X116" s="238" t="s">
        <v>0</v>
      </c>
      <c r="Y116" s="215" t="s">
        <v>0</v>
      </c>
      <c r="Z116" s="400" t="s">
        <v>0</v>
      </c>
      <c r="AA116" s="1083"/>
    </row>
    <row r="117" spans="1:27" ht="57" customHeight="1" thickBot="1" x14ac:dyDescent="0.25">
      <c r="A117" s="84"/>
      <c r="B117" s="890"/>
      <c r="C117" s="1027"/>
      <c r="D117" s="890"/>
      <c r="E117" s="890"/>
      <c r="F117" s="890"/>
      <c r="G117" s="890"/>
      <c r="H117" s="890"/>
      <c r="I117" s="890"/>
      <c r="J117" s="486" t="s">
        <v>908</v>
      </c>
      <c r="K117" s="141">
        <v>0.3</v>
      </c>
      <c r="L117" s="663" t="s">
        <v>65</v>
      </c>
      <c r="M117" s="646" t="s">
        <v>221</v>
      </c>
      <c r="N117" s="280" t="s">
        <v>680</v>
      </c>
      <c r="O117" s="241" t="s">
        <v>0</v>
      </c>
      <c r="P117" s="241" t="s">
        <v>0</v>
      </c>
      <c r="Q117" s="244" t="s">
        <v>0</v>
      </c>
      <c r="R117" s="241" t="s">
        <v>0</v>
      </c>
      <c r="S117" s="241" t="s">
        <v>0</v>
      </c>
      <c r="T117" s="241" t="s">
        <v>0</v>
      </c>
      <c r="U117" s="241" t="s">
        <v>0</v>
      </c>
      <c r="V117" s="241" t="s">
        <v>0</v>
      </c>
      <c r="W117" s="241" t="s">
        <v>0</v>
      </c>
      <c r="X117" s="242">
        <v>4</v>
      </c>
      <c r="Y117" s="215" t="s">
        <v>0</v>
      </c>
      <c r="Z117" s="400" t="s">
        <v>0</v>
      </c>
      <c r="AA117" s="1083"/>
    </row>
    <row r="118" spans="1:27" ht="57" customHeight="1" x14ac:dyDescent="0.2">
      <c r="B118" s="827" t="s">
        <v>643</v>
      </c>
      <c r="C118" s="827" t="s">
        <v>909</v>
      </c>
      <c r="D118" s="827" t="s">
        <v>67</v>
      </c>
      <c r="E118" s="827" t="s">
        <v>910</v>
      </c>
      <c r="F118" s="1003" t="s">
        <v>911</v>
      </c>
      <c r="G118" s="1003" t="s">
        <v>912</v>
      </c>
      <c r="H118" s="915">
        <v>4</v>
      </c>
      <c r="I118" s="915" t="s">
        <v>913</v>
      </c>
      <c r="J118" s="487" t="s">
        <v>914</v>
      </c>
      <c r="K118" s="245">
        <v>0.3</v>
      </c>
      <c r="L118" s="564" t="s">
        <v>251</v>
      </c>
      <c r="M118" s="93" t="s">
        <v>221</v>
      </c>
      <c r="N118" s="119" t="s">
        <v>915</v>
      </c>
      <c r="O118" s="215" t="s">
        <v>0</v>
      </c>
      <c r="P118" s="215" t="s">
        <v>0</v>
      </c>
      <c r="Q118" s="215">
        <v>1</v>
      </c>
      <c r="R118" s="215" t="s">
        <v>0</v>
      </c>
      <c r="S118" s="215" t="s">
        <v>0</v>
      </c>
      <c r="T118" s="215" t="s">
        <v>0</v>
      </c>
      <c r="U118" s="215" t="s">
        <v>0</v>
      </c>
      <c r="V118" s="215" t="s">
        <v>0</v>
      </c>
      <c r="W118" s="215" t="s">
        <v>0</v>
      </c>
      <c r="X118" s="215" t="s">
        <v>0</v>
      </c>
      <c r="Y118" s="246" t="s">
        <v>0</v>
      </c>
      <c r="Z118" s="401" t="s">
        <v>0</v>
      </c>
      <c r="AA118" s="1083"/>
    </row>
    <row r="119" spans="1:27" ht="57" customHeight="1" x14ac:dyDescent="0.2">
      <c r="B119" s="827"/>
      <c r="C119" s="827"/>
      <c r="D119" s="827"/>
      <c r="E119" s="827"/>
      <c r="F119" s="827"/>
      <c r="G119" s="827"/>
      <c r="H119" s="928"/>
      <c r="I119" s="963"/>
      <c r="J119" s="275" t="s">
        <v>916</v>
      </c>
      <c r="K119" s="512">
        <v>0.1</v>
      </c>
      <c r="L119" s="565" t="s">
        <v>251</v>
      </c>
      <c r="M119" s="645" t="s">
        <v>221</v>
      </c>
      <c r="N119" s="671" t="s">
        <v>915</v>
      </c>
      <c r="O119" s="467"/>
      <c r="P119" s="467"/>
      <c r="Q119" s="467">
        <v>1</v>
      </c>
      <c r="R119" s="467"/>
      <c r="S119" s="467"/>
      <c r="T119" s="467"/>
      <c r="U119" s="467"/>
      <c r="V119" s="467"/>
      <c r="W119" s="467"/>
      <c r="X119" s="467"/>
      <c r="Y119" s="467"/>
      <c r="Z119" s="513"/>
      <c r="AA119" s="1083"/>
    </row>
    <row r="120" spans="1:27" ht="57" customHeight="1" thickBot="1" x14ac:dyDescent="0.25">
      <c r="B120" s="829"/>
      <c r="C120" s="829"/>
      <c r="D120" s="829"/>
      <c r="E120" s="829"/>
      <c r="F120" s="829"/>
      <c r="G120" s="829"/>
      <c r="H120" s="1013"/>
      <c r="I120" s="1013"/>
      <c r="J120" s="511" t="s">
        <v>917</v>
      </c>
      <c r="K120" s="162">
        <v>0.6</v>
      </c>
      <c r="L120" s="566" t="s">
        <v>125</v>
      </c>
      <c r="M120" s="670" t="s">
        <v>221</v>
      </c>
      <c r="N120" s="670" t="s">
        <v>915</v>
      </c>
      <c r="O120" s="514" t="s">
        <v>0</v>
      </c>
      <c r="P120" s="514" t="s">
        <v>0</v>
      </c>
      <c r="Q120" s="514" t="s">
        <v>0</v>
      </c>
      <c r="R120" s="514" t="s">
        <v>0</v>
      </c>
      <c r="S120" s="514">
        <v>2</v>
      </c>
      <c r="T120" s="514" t="s">
        <v>0</v>
      </c>
      <c r="U120" s="514">
        <v>2</v>
      </c>
      <c r="V120" s="514" t="s">
        <v>0</v>
      </c>
      <c r="W120" s="514" t="s">
        <v>0</v>
      </c>
      <c r="X120" s="514" t="s">
        <v>0</v>
      </c>
      <c r="Y120" s="514" t="s">
        <v>0</v>
      </c>
      <c r="Z120" s="514" t="s">
        <v>0</v>
      </c>
      <c r="AA120" s="1083"/>
    </row>
    <row r="121" spans="1:27" ht="57" customHeight="1" x14ac:dyDescent="0.2">
      <c r="B121" s="888" t="s">
        <v>643</v>
      </c>
      <c r="C121" s="888" t="s">
        <v>875</v>
      </c>
      <c r="D121" s="888" t="s">
        <v>67</v>
      </c>
      <c r="E121" s="888" t="s">
        <v>918</v>
      </c>
      <c r="F121" s="888" t="s">
        <v>919</v>
      </c>
      <c r="G121" s="888" t="s">
        <v>920</v>
      </c>
      <c r="H121" s="1026">
        <f>SUM(O123:Z125)</f>
        <v>11</v>
      </c>
      <c r="I121" s="888" t="s">
        <v>921</v>
      </c>
      <c r="J121" s="483" t="s">
        <v>922</v>
      </c>
      <c r="K121" s="124">
        <v>0.15</v>
      </c>
      <c r="L121" s="679" t="s">
        <v>49</v>
      </c>
      <c r="M121" s="645" t="s">
        <v>221</v>
      </c>
      <c r="N121" s="645"/>
      <c r="O121" s="283">
        <v>2</v>
      </c>
      <c r="P121" s="283"/>
      <c r="Q121" s="301"/>
      <c r="R121" s="283">
        <v>1</v>
      </c>
      <c r="S121" s="283">
        <v>1</v>
      </c>
      <c r="T121" s="283"/>
      <c r="U121" s="283">
        <v>1</v>
      </c>
      <c r="V121" s="283">
        <v>1</v>
      </c>
      <c r="W121" s="283"/>
      <c r="X121" s="283">
        <v>5</v>
      </c>
      <c r="Y121" s="283"/>
      <c r="Z121" s="302"/>
      <c r="AA121" s="1083"/>
    </row>
    <row r="122" spans="1:27" ht="57" customHeight="1" x14ac:dyDescent="0.2">
      <c r="B122" s="889"/>
      <c r="C122" s="889"/>
      <c r="D122" s="889"/>
      <c r="E122" s="889"/>
      <c r="F122" s="889"/>
      <c r="G122" s="889"/>
      <c r="H122" s="1026"/>
      <c r="I122" s="888"/>
      <c r="J122" s="479" t="s">
        <v>923</v>
      </c>
      <c r="K122" s="674">
        <v>0.15</v>
      </c>
      <c r="L122" s="332" t="s">
        <v>49</v>
      </c>
      <c r="M122" s="669" t="s">
        <v>221</v>
      </c>
      <c r="N122" s="147" t="s">
        <v>924</v>
      </c>
      <c r="O122" s="132"/>
      <c r="P122" s="132">
        <v>2</v>
      </c>
      <c r="Q122" s="139"/>
      <c r="R122" s="357"/>
      <c r="S122" s="132">
        <v>1</v>
      </c>
      <c r="T122" s="132">
        <v>1</v>
      </c>
      <c r="U122" s="132"/>
      <c r="V122" s="132">
        <v>1</v>
      </c>
      <c r="W122" s="132">
        <v>1</v>
      </c>
      <c r="X122" s="132"/>
      <c r="Y122" s="132">
        <v>5</v>
      </c>
      <c r="Z122" s="336"/>
      <c r="AA122" s="1083"/>
    </row>
    <row r="123" spans="1:27" ht="57" customHeight="1" x14ac:dyDescent="0.2">
      <c r="B123" s="889"/>
      <c r="C123" s="889"/>
      <c r="D123" s="889"/>
      <c r="E123" s="889"/>
      <c r="F123" s="889"/>
      <c r="G123" s="889"/>
      <c r="H123" s="1026"/>
      <c r="I123" s="888"/>
      <c r="J123" s="479" t="s">
        <v>925</v>
      </c>
      <c r="K123" s="674">
        <v>0.2</v>
      </c>
      <c r="L123" s="658" t="s">
        <v>65</v>
      </c>
      <c r="M123" s="669" t="s">
        <v>221</v>
      </c>
      <c r="N123" s="147" t="s">
        <v>893</v>
      </c>
      <c r="O123" s="132"/>
      <c r="P123" s="132"/>
      <c r="Q123" s="139">
        <v>1</v>
      </c>
      <c r="R123" s="357"/>
      <c r="S123" s="132"/>
      <c r="T123" s="132">
        <v>1</v>
      </c>
      <c r="U123" s="132">
        <v>1</v>
      </c>
      <c r="V123" s="132"/>
      <c r="W123" s="132">
        <v>1</v>
      </c>
      <c r="X123" s="132">
        <v>1</v>
      </c>
      <c r="Y123" s="132"/>
      <c r="Z123" s="336">
        <v>2</v>
      </c>
      <c r="AA123" s="1083"/>
    </row>
    <row r="124" spans="1:27" ht="57" customHeight="1" x14ac:dyDescent="0.2">
      <c r="B124" s="889"/>
      <c r="C124" s="889"/>
      <c r="D124" s="889"/>
      <c r="E124" s="889"/>
      <c r="F124" s="889"/>
      <c r="G124" s="889"/>
      <c r="H124" s="1026"/>
      <c r="I124" s="888"/>
      <c r="J124" s="479" t="s">
        <v>926</v>
      </c>
      <c r="K124" s="674">
        <v>0.2</v>
      </c>
      <c r="L124" s="658" t="s">
        <v>65</v>
      </c>
      <c r="M124" s="669" t="s">
        <v>221</v>
      </c>
      <c r="N124" s="147" t="s">
        <v>893</v>
      </c>
      <c r="O124" s="132"/>
      <c r="P124" s="132"/>
      <c r="Q124" s="139"/>
      <c r="R124" s="357"/>
      <c r="S124" s="132"/>
      <c r="T124" s="132"/>
      <c r="U124" s="132"/>
      <c r="V124" s="132"/>
      <c r="W124" s="132"/>
      <c r="X124" s="132"/>
      <c r="Y124" s="132"/>
      <c r="Z124" s="336">
        <v>2</v>
      </c>
      <c r="AA124" s="1083"/>
    </row>
    <row r="125" spans="1:27" ht="57" customHeight="1" thickBot="1" x14ac:dyDescent="0.25">
      <c r="A125" s="84"/>
      <c r="B125" s="890"/>
      <c r="C125" s="890"/>
      <c r="D125" s="890"/>
      <c r="E125" s="890"/>
      <c r="F125" s="890"/>
      <c r="G125" s="890"/>
      <c r="H125" s="1070"/>
      <c r="I125" s="1013"/>
      <c r="J125" s="480" t="s">
        <v>927</v>
      </c>
      <c r="K125" s="675">
        <v>0.3</v>
      </c>
      <c r="L125" s="624" t="s">
        <v>65</v>
      </c>
      <c r="M125" s="93" t="s">
        <v>221</v>
      </c>
      <c r="N125" s="670" t="s">
        <v>893</v>
      </c>
      <c r="O125" s="134"/>
      <c r="P125" s="134"/>
      <c r="Q125" s="281">
        <v>1</v>
      </c>
      <c r="R125" s="358"/>
      <c r="S125" s="134"/>
      <c r="T125" s="134"/>
      <c r="U125" s="134"/>
      <c r="V125" s="134"/>
      <c r="W125" s="134"/>
      <c r="X125" s="134"/>
      <c r="Y125" s="134"/>
      <c r="Z125" s="337">
        <v>1</v>
      </c>
      <c r="AA125" s="1083"/>
    </row>
    <row r="126" spans="1:27" ht="57" customHeight="1" x14ac:dyDescent="0.2">
      <c r="B126" s="1021" t="s">
        <v>643</v>
      </c>
      <c r="C126" s="1021" t="s">
        <v>928</v>
      </c>
      <c r="D126" s="1021" t="s">
        <v>652</v>
      </c>
      <c r="E126" s="1021" t="s">
        <v>929</v>
      </c>
      <c r="F126" s="1021" t="s">
        <v>930</v>
      </c>
      <c r="G126" s="1021" t="s">
        <v>931</v>
      </c>
      <c r="H126" s="1021">
        <f>SUM(O128:Z128)</f>
        <v>2</v>
      </c>
      <c r="I126" s="888" t="s">
        <v>932</v>
      </c>
      <c r="J126" s="68" t="s">
        <v>933</v>
      </c>
      <c r="K126" s="58">
        <v>0.25</v>
      </c>
      <c r="L126" s="681" t="s">
        <v>251</v>
      </c>
      <c r="M126" s="312" t="s">
        <v>221</v>
      </c>
      <c r="N126" s="93" t="s">
        <v>934</v>
      </c>
      <c r="O126" s="287" t="s">
        <v>0</v>
      </c>
      <c r="P126" s="287" t="s">
        <v>0</v>
      </c>
      <c r="Q126" s="359" t="s">
        <v>0</v>
      </c>
      <c r="R126" s="287">
        <v>1</v>
      </c>
      <c r="S126" s="287" t="s">
        <v>0</v>
      </c>
      <c r="T126" s="287" t="s">
        <v>0</v>
      </c>
      <c r="U126" s="287" t="s">
        <v>0</v>
      </c>
      <c r="V126" s="287" t="s">
        <v>0</v>
      </c>
      <c r="W126" s="287" t="s">
        <v>0</v>
      </c>
      <c r="X126" s="287" t="s">
        <v>0</v>
      </c>
      <c r="Y126" s="287" t="s">
        <v>0</v>
      </c>
      <c r="Z126" s="311" t="s">
        <v>0</v>
      </c>
      <c r="AA126" s="1083"/>
    </row>
    <row r="127" spans="1:27" ht="57" customHeight="1" x14ac:dyDescent="0.2">
      <c r="B127" s="1028"/>
      <c r="C127" s="1028"/>
      <c r="D127" s="1028"/>
      <c r="E127" s="1028"/>
      <c r="F127" s="1028"/>
      <c r="G127" s="1028"/>
      <c r="H127" s="1028"/>
      <c r="I127" s="889"/>
      <c r="J127" s="69" t="s">
        <v>935</v>
      </c>
      <c r="K127" s="58">
        <v>0.45</v>
      </c>
      <c r="L127" s="20" t="s">
        <v>251</v>
      </c>
      <c r="M127" s="296" t="s">
        <v>221</v>
      </c>
      <c r="N127" s="93" t="s">
        <v>0</v>
      </c>
      <c r="O127" s="287" t="s">
        <v>0</v>
      </c>
      <c r="P127" s="287" t="s">
        <v>0</v>
      </c>
      <c r="Q127" s="359" t="s">
        <v>0</v>
      </c>
      <c r="R127" s="287" t="s">
        <v>0</v>
      </c>
      <c r="S127" s="287" t="s">
        <v>0</v>
      </c>
      <c r="T127" s="287">
        <v>1</v>
      </c>
      <c r="U127" s="287" t="s">
        <v>0</v>
      </c>
      <c r="V127" s="287" t="s">
        <v>0</v>
      </c>
      <c r="W127" s="287" t="s">
        <v>0</v>
      </c>
      <c r="X127" s="287" t="s">
        <v>0</v>
      </c>
      <c r="Y127" s="287" t="s">
        <v>0</v>
      </c>
      <c r="Z127" s="311">
        <v>1</v>
      </c>
      <c r="AA127" s="1083"/>
    </row>
    <row r="128" spans="1:27" ht="57" customHeight="1" thickBot="1" x14ac:dyDescent="0.25">
      <c r="A128" s="84"/>
      <c r="B128" s="1029"/>
      <c r="C128" s="1029"/>
      <c r="D128" s="1029"/>
      <c r="E128" s="1029"/>
      <c r="F128" s="1029"/>
      <c r="G128" s="1029"/>
      <c r="H128" s="1029"/>
      <c r="I128" s="890"/>
      <c r="J128" s="71" t="s">
        <v>936</v>
      </c>
      <c r="K128" s="298">
        <v>0.3</v>
      </c>
      <c r="L128" s="72" t="s">
        <v>125</v>
      </c>
      <c r="M128" s="93" t="s">
        <v>221</v>
      </c>
      <c r="N128" s="646" t="s">
        <v>0</v>
      </c>
      <c r="O128" s="143" t="s">
        <v>0</v>
      </c>
      <c r="P128" s="143" t="s">
        <v>0</v>
      </c>
      <c r="Q128" s="299" t="s">
        <v>0</v>
      </c>
      <c r="R128" s="143" t="s">
        <v>0</v>
      </c>
      <c r="S128" s="143" t="s">
        <v>0</v>
      </c>
      <c r="T128" s="143" t="s">
        <v>0</v>
      </c>
      <c r="U128" s="143">
        <v>1</v>
      </c>
      <c r="V128" s="143" t="s">
        <v>0</v>
      </c>
      <c r="W128" s="143" t="s">
        <v>0</v>
      </c>
      <c r="X128" s="143" t="s">
        <v>0</v>
      </c>
      <c r="Y128" s="143" t="s">
        <v>0</v>
      </c>
      <c r="Z128" s="144">
        <v>1</v>
      </c>
      <c r="AA128" s="1083"/>
    </row>
    <row r="129" spans="1:27" ht="79.5" customHeight="1" x14ac:dyDescent="0.2">
      <c r="B129" s="1067" t="s">
        <v>643</v>
      </c>
      <c r="C129" s="1021" t="s">
        <v>751</v>
      </c>
      <c r="D129" s="1021" t="s">
        <v>67</v>
      </c>
      <c r="E129" s="1021" t="s">
        <v>937</v>
      </c>
      <c r="F129" s="1021" t="s">
        <v>938</v>
      </c>
      <c r="G129" s="1021" t="s">
        <v>939</v>
      </c>
      <c r="H129" s="1067">
        <v>5</v>
      </c>
      <c r="I129" s="888" t="s">
        <v>940</v>
      </c>
      <c r="J129" s="488" t="s">
        <v>941</v>
      </c>
      <c r="K129" s="360">
        <v>0.1</v>
      </c>
      <c r="L129" s="567" t="s">
        <v>49</v>
      </c>
      <c r="M129" s="517" t="s">
        <v>680</v>
      </c>
      <c r="N129" s="517" t="s">
        <v>942</v>
      </c>
      <c r="O129" s="361" t="s">
        <v>0</v>
      </c>
      <c r="P129" s="361" t="s">
        <v>0</v>
      </c>
      <c r="Q129" s="361" t="s">
        <v>0</v>
      </c>
      <c r="R129" s="361">
        <v>1</v>
      </c>
      <c r="S129" s="361" t="s">
        <v>0</v>
      </c>
      <c r="T129" s="361" t="s">
        <v>0</v>
      </c>
      <c r="U129" s="361" t="s">
        <v>0</v>
      </c>
      <c r="V129" s="361" t="s">
        <v>0</v>
      </c>
      <c r="W129" s="361" t="s">
        <v>0</v>
      </c>
      <c r="X129" s="361" t="s">
        <v>0</v>
      </c>
      <c r="Y129" s="361" t="s">
        <v>0</v>
      </c>
      <c r="Z129" s="402" t="s">
        <v>0</v>
      </c>
      <c r="AA129" s="1083"/>
    </row>
    <row r="130" spans="1:27" ht="57" customHeight="1" x14ac:dyDescent="0.2">
      <c r="B130" s="1068"/>
      <c r="C130" s="1028"/>
      <c r="D130" s="1028"/>
      <c r="E130" s="1028"/>
      <c r="F130" s="1028"/>
      <c r="G130" s="1028"/>
      <c r="H130" s="1068"/>
      <c r="I130" s="889"/>
      <c r="J130" s="222" t="s">
        <v>943</v>
      </c>
      <c r="K130" s="255">
        <v>0.15</v>
      </c>
      <c r="L130" s="568" t="s">
        <v>65</v>
      </c>
      <c r="M130" s="305" t="s">
        <v>680</v>
      </c>
      <c r="N130" s="669" t="s">
        <v>221</v>
      </c>
      <c r="O130" s="253" t="s">
        <v>0</v>
      </c>
      <c r="P130" s="253" t="s">
        <v>0</v>
      </c>
      <c r="Q130" s="253" t="s">
        <v>0</v>
      </c>
      <c r="R130" s="253" t="s">
        <v>0</v>
      </c>
      <c r="S130" s="253" t="s">
        <v>0</v>
      </c>
      <c r="T130" s="253" t="s">
        <v>0</v>
      </c>
      <c r="U130" s="253">
        <v>1</v>
      </c>
      <c r="V130" s="253" t="s">
        <v>0</v>
      </c>
      <c r="W130" s="253" t="s">
        <v>0</v>
      </c>
      <c r="X130" s="253" t="s">
        <v>0</v>
      </c>
      <c r="Y130" s="253" t="s">
        <v>0</v>
      </c>
      <c r="Z130" s="397" t="s">
        <v>0</v>
      </c>
      <c r="AA130" s="1083"/>
    </row>
    <row r="131" spans="1:27" ht="57" customHeight="1" x14ac:dyDescent="0.2">
      <c r="B131" s="1068"/>
      <c r="C131" s="1028"/>
      <c r="D131" s="1028"/>
      <c r="E131" s="1028"/>
      <c r="F131" s="1028"/>
      <c r="G131" s="1028"/>
      <c r="H131" s="1068"/>
      <c r="I131" s="889"/>
      <c r="J131" s="223" t="s">
        <v>944</v>
      </c>
      <c r="K131" s="245">
        <v>0.15</v>
      </c>
      <c r="L131" s="568" t="s">
        <v>65</v>
      </c>
      <c r="M131" s="119" t="s">
        <v>680</v>
      </c>
      <c r="N131" s="668" t="s">
        <v>945</v>
      </c>
      <c r="O131" s="257" t="s">
        <v>0</v>
      </c>
      <c r="P131" s="257" t="s">
        <v>0</v>
      </c>
      <c r="Q131" s="257" t="s">
        <v>0</v>
      </c>
      <c r="R131" s="257" t="s">
        <v>0</v>
      </c>
      <c r="S131" s="257" t="s">
        <v>0</v>
      </c>
      <c r="T131" s="257" t="s">
        <v>0</v>
      </c>
      <c r="U131" s="257">
        <v>1</v>
      </c>
      <c r="V131" s="257" t="s">
        <v>0</v>
      </c>
      <c r="W131" s="257" t="s">
        <v>0</v>
      </c>
      <c r="X131" s="257" t="s">
        <v>0</v>
      </c>
      <c r="Y131" s="257" t="s">
        <v>0</v>
      </c>
      <c r="Z131" s="393" t="s">
        <v>0</v>
      </c>
      <c r="AA131" s="1083"/>
    </row>
    <row r="132" spans="1:27" ht="57" customHeight="1" x14ac:dyDescent="0.2">
      <c r="B132" s="1068"/>
      <c r="C132" s="1028"/>
      <c r="D132" s="1028"/>
      <c r="E132" s="1028"/>
      <c r="F132" s="1028"/>
      <c r="G132" s="1028"/>
      <c r="H132" s="1068"/>
      <c r="I132" s="889"/>
      <c r="J132" s="270" t="s">
        <v>946</v>
      </c>
      <c r="K132" s="362">
        <v>0.2</v>
      </c>
      <c r="L132" s="568" t="s">
        <v>65</v>
      </c>
      <c r="M132" s="229" t="s">
        <v>680</v>
      </c>
      <c r="N132" s="93" t="s">
        <v>945</v>
      </c>
      <c r="O132" s="260" t="s">
        <v>0</v>
      </c>
      <c r="P132" s="260" t="s">
        <v>0</v>
      </c>
      <c r="Q132" s="260" t="s">
        <v>0</v>
      </c>
      <c r="R132" s="260" t="s">
        <v>0</v>
      </c>
      <c r="S132" s="260" t="s">
        <v>0</v>
      </c>
      <c r="T132" s="262" t="s">
        <v>0</v>
      </c>
      <c r="U132" s="260" t="s">
        <v>0</v>
      </c>
      <c r="V132" s="260">
        <v>1</v>
      </c>
      <c r="W132" s="260" t="s">
        <v>0</v>
      </c>
      <c r="X132" s="260" t="s">
        <v>0</v>
      </c>
      <c r="Y132" s="260" t="s">
        <v>0</v>
      </c>
      <c r="Z132" s="395" t="s">
        <v>0</v>
      </c>
      <c r="AA132" s="1083"/>
    </row>
    <row r="133" spans="1:27" ht="57" customHeight="1" x14ac:dyDescent="0.2">
      <c r="B133" s="1068"/>
      <c r="C133" s="1028"/>
      <c r="D133" s="1028"/>
      <c r="E133" s="1028"/>
      <c r="F133" s="1028"/>
      <c r="G133" s="1028"/>
      <c r="H133" s="1068"/>
      <c r="I133" s="889"/>
      <c r="J133" s="222" t="s">
        <v>947</v>
      </c>
      <c r="K133" s="362">
        <v>0.2</v>
      </c>
      <c r="L133" s="568" t="s">
        <v>65</v>
      </c>
      <c r="M133" s="229" t="s">
        <v>680</v>
      </c>
      <c r="N133" s="369" t="s">
        <v>0</v>
      </c>
      <c r="O133" s="260" t="s">
        <v>0</v>
      </c>
      <c r="P133" s="260" t="s">
        <v>0</v>
      </c>
      <c r="Q133" s="260" t="s">
        <v>0</v>
      </c>
      <c r="R133" s="260" t="s">
        <v>0</v>
      </c>
      <c r="S133" s="260" t="s">
        <v>0</v>
      </c>
      <c r="T133" s="262"/>
      <c r="U133" s="260" t="s">
        <v>0</v>
      </c>
      <c r="V133" s="260" t="s">
        <v>0</v>
      </c>
      <c r="W133" s="262">
        <v>1</v>
      </c>
      <c r="X133" s="260" t="s">
        <v>0</v>
      </c>
      <c r="Y133" s="260" t="s">
        <v>0</v>
      </c>
      <c r="Z133" s="395" t="s">
        <v>0</v>
      </c>
      <c r="AA133" s="1083"/>
    </row>
    <row r="134" spans="1:27" ht="57" customHeight="1" thickBot="1" x14ac:dyDescent="0.25">
      <c r="A134" s="84"/>
      <c r="B134" s="1069"/>
      <c r="C134" s="1029"/>
      <c r="D134" s="1029"/>
      <c r="E134" s="1029"/>
      <c r="F134" s="1029"/>
      <c r="G134" s="1029"/>
      <c r="H134" s="1069"/>
      <c r="I134" s="890"/>
      <c r="J134" s="489" t="s">
        <v>948</v>
      </c>
      <c r="K134" s="363">
        <v>0.2</v>
      </c>
      <c r="L134" s="569" t="s">
        <v>65</v>
      </c>
      <c r="M134" s="280" t="s">
        <v>680</v>
      </c>
      <c r="N134" s="522" t="s">
        <v>0</v>
      </c>
      <c r="O134" s="264" t="s">
        <v>0</v>
      </c>
      <c r="P134" s="264" t="s">
        <v>0</v>
      </c>
      <c r="Q134" s="264" t="s">
        <v>0</v>
      </c>
      <c r="R134" s="264" t="s">
        <v>0</v>
      </c>
      <c r="S134" s="264" t="s">
        <v>0</v>
      </c>
      <c r="T134" s="264"/>
      <c r="U134" s="264" t="s">
        <v>0</v>
      </c>
      <c r="V134" s="264" t="s">
        <v>0</v>
      </c>
      <c r="W134" s="264">
        <v>1</v>
      </c>
      <c r="X134" s="264" t="s">
        <v>0</v>
      </c>
      <c r="Y134" s="264" t="s">
        <v>0</v>
      </c>
      <c r="Z134" s="398" t="s">
        <v>0</v>
      </c>
      <c r="AA134" s="1083"/>
    </row>
    <row r="135" spans="1:27" ht="57" customHeight="1" x14ac:dyDescent="0.2">
      <c r="B135" s="888" t="s">
        <v>643</v>
      </c>
      <c r="C135" s="888" t="s">
        <v>751</v>
      </c>
      <c r="D135" s="888" t="s">
        <v>67</v>
      </c>
      <c r="E135" s="888" t="s">
        <v>949</v>
      </c>
      <c r="F135" s="888" t="s">
        <v>950</v>
      </c>
      <c r="G135" s="888" t="s">
        <v>951</v>
      </c>
      <c r="H135" s="1067">
        <v>8</v>
      </c>
      <c r="I135" s="888" t="s">
        <v>952</v>
      </c>
      <c r="J135" s="222" t="s">
        <v>953</v>
      </c>
      <c r="K135" s="255">
        <v>0.3</v>
      </c>
      <c r="L135" s="570" t="s">
        <v>49</v>
      </c>
      <c r="M135" s="668" t="s">
        <v>136</v>
      </c>
      <c r="N135" s="229" t="s">
        <v>669</v>
      </c>
      <c r="O135" s="250" t="s">
        <v>0</v>
      </c>
      <c r="P135" s="250" t="s">
        <v>0</v>
      </c>
      <c r="Q135" s="250">
        <v>1</v>
      </c>
      <c r="R135" s="250" t="s">
        <v>0</v>
      </c>
      <c r="S135" s="250" t="s">
        <v>0</v>
      </c>
      <c r="T135" s="250">
        <v>1</v>
      </c>
      <c r="U135" s="250" t="s">
        <v>0</v>
      </c>
      <c r="V135" s="250" t="s">
        <v>0</v>
      </c>
      <c r="W135" s="250">
        <v>1</v>
      </c>
      <c r="X135" s="250" t="s">
        <v>0</v>
      </c>
      <c r="Y135" s="250" t="s">
        <v>0</v>
      </c>
      <c r="Z135" s="403">
        <v>1</v>
      </c>
      <c r="AA135" s="1083"/>
    </row>
    <row r="136" spans="1:27" ht="57" customHeight="1" x14ac:dyDescent="0.2">
      <c r="B136" s="889"/>
      <c r="C136" s="889"/>
      <c r="D136" s="889"/>
      <c r="E136" s="889"/>
      <c r="F136" s="889"/>
      <c r="G136" s="889"/>
      <c r="H136" s="1068"/>
      <c r="I136" s="889"/>
      <c r="J136" s="223" t="s">
        <v>954</v>
      </c>
      <c r="K136" s="245">
        <v>0.1</v>
      </c>
      <c r="L136" s="571" t="s">
        <v>49</v>
      </c>
      <c r="M136" s="669" t="s">
        <v>136</v>
      </c>
      <c r="N136" s="229" t="s">
        <v>669</v>
      </c>
      <c r="O136" s="259" t="s">
        <v>0</v>
      </c>
      <c r="P136" s="259" t="s">
        <v>0</v>
      </c>
      <c r="Q136" s="259">
        <v>1</v>
      </c>
      <c r="R136" s="259" t="s">
        <v>0</v>
      </c>
      <c r="S136" s="259" t="s">
        <v>0</v>
      </c>
      <c r="T136" s="259">
        <v>1</v>
      </c>
      <c r="U136" s="259" t="s">
        <v>0</v>
      </c>
      <c r="V136" s="259" t="s">
        <v>0</v>
      </c>
      <c r="W136" s="259">
        <v>1</v>
      </c>
      <c r="X136" s="259" t="s">
        <v>0</v>
      </c>
      <c r="Y136" s="259" t="s">
        <v>0</v>
      </c>
      <c r="Z136" s="404">
        <v>1</v>
      </c>
      <c r="AA136" s="1083"/>
    </row>
    <row r="137" spans="1:27" ht="57" customHeight="1" x14ac:dyDescent="0.2">
      <c r="B137" s="889"/>
      <c r="C137" s="889"/>
      <c r="D137" s="889"/>
      <c r="E137" s="889"/>
      <c r="F137" s="889"/>
      <c r="G137" s="889"/>
      <c r="H137" s="1068"/>
      <c r="I137" s="889"/>
      <c r="J137" s="270" t="s">
        <v>955</v>
      </c>
      <c r="K137" s="364">
        <v>0.3</v>
      </c>
      <c r="L137" s="572" t="s">
        <v>65</v>
      </c>
      <c r="M137" s="669" t="s">
        <v>136</v>
      </c>
      <c r="N137" s="508" t="s">
        <v>0</v>
      </c>
      <c r="O137" s="252" t="s">
        <v>0</v>
      </c>
      <c r="P137" s="252" t="s">
        <v>0</v>
      </c>
      <c r="Q137" s="252">
        <v>1</v>
      </c>
      <c r="R137" s="252" t="s">
        <v>0</v>
      </c>
      <c r="S137" s="252" t="s">
        <v>0</v>
      </c>
      <c r="T137" s="252">
        <v>1</v>
      </c>
      <c r="U137" s="252">
        <v>1</v>
      </c>
      <c r="V137" s="252" t="s">
        <v>0</v>
      </c>
      <c r="W137" s="252">
        <v>1</v>
      </c>
      <c r="X137" s="252" t="s">
        <v>0</v>
      </c>
      <c r="Y137" s="252" t="s">
        <v>0</v>
      </c>
      <c r="Z137" s="405">
        <v>4</v>
      </c>
      <c r="AA137" s="1083"/>
    </row>
    <row r="138" spans="1:27" ht="78" customHeight="1" x14ac:dyDescent="0.2">
      <c r="B138" s="889"/>
      <c r="C138" s="889"/>
      <c r="D138" s="889"/>
      <c r="E138" s="889"/>
      <c r="F138" s="889"/>
      <c r="G138" s="889"/>
      <c r="H138" s="1068"/>
      <c r="I138" s="889"/>
      <c r="J138" s="222" t="s">
        <v>956</v>
      </c>
      <c r="K138" s="255">
        <v>0.1</v>
      </c>
      <c r="L138" s="573" t="s">
        <v>67</v>
      </c>
      <c r="M138" s="669" t="s">
        <v>136</v>
      </c>
      <c r="N138" s="229" t="s">
        <v>957</v>
      </c>
      <c r="O138" s="253" t="s">
        <v>0</v>
      </c>
      <c r="P138" s="253" t="s">
        <v>0</v>
      </c>
      <c r="Q138" s="256" t="s">
        <v>0</v>
      </c>
      <c r="R138" s="253" t="s">
        <v>0</v>
      </c>
      <c r="S138" s="253" t="s">
        <v>0</v>
      </c>
      <c r="T138" s="253" t="s">
        <v>0</v>
      </c>
      <c r="U138" s="253" t="s">
        <v>0</v>
      </c>
      <c r="V138" s="253" t="s">
        <v>0</v>
      </c>
      <c r="W138" s="253" t="s">
        <v>0</v>
      </c>
      <c r="X138" s="253" t="s">
        <v>0</v>
      </c>
      <c r="Y138" s="253">
        <v>1</v>
      </c>
      <c r="Z138" s="397" t="s">
        <v>0</v>
      </c>
      <c r="AA138" s="1083"/>
    </row>
    <row r="139" spans="1:27" ht="57" customHeight="1" thickBot="1" x14ac:dyDescent="0.25">
      <c r="A139" s="84"/>
      <c r="B139" s="890"/>
      <c r="C139" s="890"/>
      <c r="D139" s="890"/>
      <c r="E139" s="890"/>
      <c r="F139" s="890"/>
      <c r="G139" s="890"/>
      <c r="H139" s="1069"/>
      <c r="I139" s="890"/>
      <c r="J139" s="490" t="s">
        <v>958</v>
      </c>
      <c r="K139" s="247">
        <v>0.2</v>
      </c>
      <c r="L139" s="574" t="s">
        <v>67</v>
      </c>
      <c r="M139" s="670" t="s">
        <v>136</v>
      </c>
      <c r="N139" s="280" t="s">
        <v>0</v>
      </c>
      <c r="O139" s="254" t="s">
        <v>0</v>
      </c>
      <c r="P139" s="254" t="s">
        <v>0</v>
      </c>
      <c r="Q139" s="365" t="s">
        <v>0</v>
      </c>
      <c r="R139" s="254" t="s">
        <v>0</v>
      </c>
      <c r="S139" s="254" t="s">
        <v>0</v>
      </c>
      <c r="T139" s="254" t="s">
        <v>0</v>
      </c>
      <c r="U139" s="254" t="s">
        <v>0</v>
      </c>
      <c r="V139" s="254" t="s">
        <v>0</v>
      </c>
      <c r="W139" s="254" t="s">
        <v>0</v>
      </c>
      <c r="X139" s="254" t="s">
        <v>0</v>
      </c>
      <c r="Y139" s="254" t="s">
        <v>0</v>
      </c>
      <c r="Z139" s="394">
        <v>1</v>
      </c>
      <c r="AA139" s="1083"/>
    </row>
    <row r="140" spans="1:27" ht="57" customHeight="1" x14ac:dyDescent="0.2">
      <c r="B140" s="888" t="s">
        <v>643</v>
      </c>
      <c r="C140" s="888" t="s">
        <v>751</v>
      </c>
      <c r="D140" s="888" t="s">
        <v>67</v>
      </c>
      <c r="E140" s="888" t="s">
        <v>959</v>
      </c>
      <c r="F140" s="888" t="s">
        <v>950</v>
      </c>
      <c r="G140" s="888" t="s">
        <v>960</v>
      </c>
      <c r="H140" s="1067">
        <v>7</v>
      </c>
      <c r="I140" s="888" t="s">
        <v>952</v>
      </c>
      <c r="J140" s="222" t="s">
        <v>961</v>
      </c>
      <c r="K140" s="249">
        <v>0.2</v>
      </c>
      <c r="L140" s="575" t="s">
        <v>49</v>
      </c>
      <c r="M140" s="668" t="s">
        <v>136</v>
      </c>
      <c r="N140" s="229" t="s">
        <v>669</v>
      </c>
      <c r="O140" s="250" t="s">
        <v>0</v>
      </c>
      <c r="P140" s="250" t="s">
        <v>0</v>
      </c>
      <c r="Q140" s="250">
        <v>1</v>
      </c>
      <c r="R140" s="250" t="s">
        <v>0</v>
      </c>
      <c r="S140" s="250" t="s">
        <v>0</v>
      </c>
      <c r="T140" s="250">
        <v>1</v>
      </c>
      <c r="U140" s="250" t="s">
        <v>0</v>
      </c>
      <c r="V140" s="250" t="s">
        <v>0</v>
      </c>
      <c r="W140" s="250">
        <v>1</v>
      </c>
      <c r="X140" s="250" t="s">
        <v>0</v>
      </c>
      <c r="Y140" s="250" t="s">
        <v>0</v>
      </c>
      <c r="Z140" s="403">
        <v>1</v>
      </c>
      <c r="AA140" s="1083"/>
    </row>
    <row r="141" spans="1:27" ht="57" customHeight="1" x14ac:dyDescent="0.2">
      <c r="B141" s="889"/>
      <c r="C141" s="889"/>
      <c r="D141" s="889"/>
      <c r="E141" s="889"/>
      <c r="F141" s="889"/>
      <c r="G141" s="889"/>
      <c r="H141" s="1068"/>
      <c r="I141" s="889"/>
      <c r="J141" s="270" t="s">
        <v>962</v>
      </c>
      <c r="K141" s="251">
        <v>0.2</v>
      </c>
      <c r="L141" s="576" t="s">
        <v>49</v>
      </c>
      <c r="M141" s="669" t="s">
        <v>136</v>
      </c>
      <c r="N141" s="508" t="s">
        <v>0</v>
      </c>
      <c r="O141" s="252" t="s">
        <v>0</v>
      </c>
      <c r="P141" s="252" t="s">
        <v>0</v>
      </c>
      <c r="Q141" s="252">
        <v>1</v>
      </c>
      <c r="R141" s="252" t="s">
        <v>0</v>
      </c>
      <c r="S141" s="252" t="s">
        <v>0</v>
      </c>
      <c r="T141" s="252">
        <v>1</v>
      </c>
      <c r="U141" s="252">
        <v>1</v>
      </c>
      <c r="V141" s="252" t="s">
        <v>0</v>
      </c>
      <c r="W141" s="252">
        <v>1</v>
      </c>
      <c r="X141" s="252" t="s">
        <v>0</v>
      </c>
      <c r="Y141" s="252" t="s">
        <v>0</v>
      </c>
      <c r="Z141" s="405">
        <v>3</v>
      </c>
      <c r="AA141" s="1083"/>
    </row>
    <row r="142" spans="1:27" ht="83.25" customHeight="1" x14ac:dyDescent="0.2">
      <c r="B142" s="889"/>
      <c r="C142" s="889"/>
      <c r="D142" s="889"/>
      <c r="E142" s="889"/>
      <c r="F142" s="889"/>
      <c r="G142" s="889"/>
      <c r="H142" s="1068"/>
      <c r="I142" s="889"/>
      <c r="J142" s="222" t="s">
        <v>963</v>
      </c>
      <c r="K142" s="249">
        <v>0.4</v>
      </c>
      <c r="L142" s="576" t="s">
        <v>125</v>
      </c>
      <c r="M142" s="669" t="s">
        <v>136</v>
      </c>
      <c r="N142" s="229" t="s">
        <v>957</v>
      </c>
      <c r="O142" s="253" t="s">
        <v>0</v>
      </c>
      <c r="P142" s="253" t="s">
        <v>0</v>
      </c>
      <c r="Q142" s="252">
        <v>1</v>
      </c>
      <c r="R142" s="252" t="s">
        <v>0</v>
      </c>
      <c r="S142" s="252" t="s">
        <v>0</v>
      </c>
      <c r="T142" s="252">
        <v>1</v>
      </c>
      <c r="U142" s="252">
        <v>1</v>
      </c>
      <c r="V142" s="252" t="s">
        <v>0</v>
      </c>
      <c r="W142" s="252">
        <v>1</v>
      </c>
      <c r="X142" s="252" t="s">
        <v>0</v>
      </c>
      <c r="Y142" s="252" t="s">
        <v>0</v>
      </c>
      <c r="Z142" s="405">
        <v>3</v>
      </c>
      <c r="AA142" s="1083"/>
    </row>
    <row r="143" spans="1:27" ht="57" customHeight="1" thickBot="1" x14ac:dyDescent="0.25">
      <c r="A143" s="84"/>
      <c r="B143" s="890"/>
      <c r="C143" s="890"/>
      <c r="D143" s="890"/>
      <c r="E143" s="890"/>
      <c r="F143" s="890"/>
      <c r="G143" s="890"/>
      <c r="H143" s="1069"/>
      <c r="I143" s="890"/>
      <c r="J143" s="490" t="s">
        <v>964</v>
      </c>
      <c r="K143" s="247">
        <v>0.2</v>
      </c>
      <c r="L143" s="574" t="s">
        <v>67</v>
      </c>
      <c r="M143" s="670" t="s">
        <v>136</v>
      </c>
      <c r="N143" s="280" t="s">
        <v>0</v>
      </c>
      <c r="O143" s="254" t="s">
        <v>0</v>
      </c>
      <c r="P143" s="254" t="s">
        <v>0</v>
      </c>
      <c r="Q143" s="252">
        <v>1</v>
      </c>
      <c r="R143" s="252" t="s">
        <v>0</v>
      </c>
      <c r="S143" s="252" t="s">
        <v>0</v>
      </c>
      <c r="T143" s="252">
        <v>1</v>
      </c>
      <c r="U143" s="252">
        <v>1</v>
      </c>
      <c r="V143" s="252" t="s">
        <v>0</v>
      </c>
      <c r="W143" s="252">
        <v>1</v>
      </c>
      <c r="X143" s="252" t="s">
        <v>0</v>
      </c>
      <c r="Y143" s="252" t="s">
        <v>0</v>
      </c>
      <c r="Z143" s="405">
        <v>3</v>
      </c>
      <c r="AA143" s="1083"/>
    </row>
    <row r="144" spans="1:27" ht="57" customHeight="1" x14ac:dyDescent="0.2">
      <c r="B144" s="888" t="s">
        <v>643</v>
      </c>
      <c r="C144" s="888" t="s">
        <v>751</v>
      </c>
      <c r="D144" s="888" t="s">
        <v>67</v>
      </c>
      <c r="E144" s="982" t="s">
        <v>965</v>
      </c>
      <c r="F144" s="888" t="s">
        <v>966</v>
      </c>
      <c r="G144" s="888" t="s">
        <v>967</v>
      </c>
      <c r="H144" s="982">
        <v>4</v>
      </c>
      <c r="I144" s="888" t="s">
        <v>968</v>
      </c>
      <c r="J144" s="223" t="s">
        <v>969</v>
      </c>
      <c r="K144" s="245">
        <v>0.1</v>
      </c>
      <c r="L144" s="577" t="s">
        <v>49</v>
      </c>
      <c r="M144" s="668" t="s">
        <v>136</v>
      </c>
      <c r="N144" s="668" t="s">
        <v>221</v>
      </c>
      <c r="O144" s="257" t="s">
        <v>0</v>
      </c>
      <c r="P144" s="257" t="s">
        <v>0</v>
      </c>
      <c r="Q144" s="257">
        <v>1</v>
      </c>
      <c r="R144" s="257" t="s">
        <v>0</v>
      </c>
      <c r="S144" s="257" t="s">
        <v>0</v>
      </c>
      <c r="T144" s="257">
        <v>1</v>
      </c>
      <c r="U144" s="257" t="s">
        <v>0</v>
      </c>
      <c r="V144" s="257" t="s">
        <v>0</v>
      </c>
      <c r="W144" s="257">
        <v>1</v>
      </c>
      <c r="X144" s="257" t="s">
        <v>0</v>
      </c>
      <c r="Y144" s="257" t="s">
        <v>0</v>
      </c>
      <c r="Z144" s="393">
        <v>1</v>
      </c>
      <c r="AA144" s="1083"/>
    </row>
    <row r="145" spans="1:27" ht="57" customHeight="1" x14ac:dyDescent="0.2">
      <c r="B145" s="889"/>
      <c r="C145" s="889"/>
      <c r="D145" s="889"/>
      <c r="E145" s="983"/>
      <c r="F145" s="889"/>
      <c r="G145" s="889"/>
      <c r="H145" s="983"/>
      <c r="I145" s="889"/>
      <c r="J145" s="270" t="s">
        <v>970</v>
      </c>
      <c r="K145" s="364">
        <v>0.2</v>
      </c>
      <c r="L145" s="578" t="s">
        <v>49</v>
      </c>
      <c r="M145" s="669" t="s">
        <v>136</v>
      </c>
      <c r="N145" s="668" t="s">
        <v>221</v>
      </c>
      <c r="O145" s="272" t="s">
        <v>0</v>
      </c>
      <c r="P145" s="272" t="s">
        <v>0</v>
      </c>
      <c r="Q145" s="272">
        <v>1</v>
      </c>
      <c r="R145" s="272" t="s">
        <v>0</v>
      </c>
      <c r="S145" s="272" t="s">
        <v>0</v>
      </c>
      <c r="T145" s="272">
        <v>1</v>
      </c>
      <c r="U145" s="272" t="s">
        <v>0</v>
      </c>
      <c r="V145" s="272" t="s">
        <v>0</v>
      </c>
      <c r="W145" s="272">
        <v>1</v>
      </c>
      <c r="X145" s="272" t="s">
        <v>0</v>
      </c>
      <c r="Y145" s="272" t="s">
        <v>0</v>
      </c>
      <c r="Z145" s="396">
        <v>1</v>
      </c>
      <c r="AA145" s="1083"/>
    </row>
    <row r="146" spans="1:27" ht="57" customHeight="1" x14ac:dyDescent="0.2">
      <c r="B146" s="889"/>
      <c r="C146" s="889"/>
      <c r="D146" s="889"/>
      <c r="E146" s="983"/>
      <c r="F146" s="889"/>
      <c r="G146" s="889"/>
      <c r="H146" s="983"/>
      <c r="I146" s="889"/>
      <c r="J146" s="222" t="s">
        <v>971</v>
      </c>
      <c r="K146" s="255">
        <v>0.2</v>
      </c>
      <c r="L146" s="579" t="s">
        <v>49</v>
      </c>
      <c r="M146" s="669" t="s">
        <v>136</v>
      </c>
      <c r="N146" s="668" t="s">
        <v>221</v>
      </c>
      <c r="O146" s="253" t="s">
        <v>0</v>
      </c>
      <c r="P146" s="253" t="s">
        <v>0</v>
      </c>
      <c r="Q146" s="253">
        <v>1</v>
      </c>
      <c r="R146" s="253" t="s">
        <v>0</v>
      </c>
      <c r="S146" s="253" t="s">
        <v>0</v>
      </c>
      <c r="T146" s="253">
        <v>1</v>
      </c>
      <c r="U146" s="253" t="s">
        <v>0</v>
      </c>
      <c r="V146" s="253" t="s">
        <v>0</v>
      </c>
      <c r="W146" s="253">
        <v>1</v>
      </c>
      <c r="X146" s="253" t="s">
        <v>0</v>
      </c>
      <c r="Y146" s="253" t="s">
        <v>0</v>
      </c>
      <c r="Z146" s="397">
        <v>1</v>
      </c>
      <c r="AA146" s="1083"/>
    </row>
    <row r="147" spans="1:27" ht="57" customHeight="1" thickBot="1" x14ac:dyDescent="0.25">
      <c r="A147" s="84"/>
      <c r="B147" s="890"/>
      <c r="C147" s="890"/>
      <c r="D147" s="890"/>
      <c r="E147" s="984"/>
      <c r="F147" s="890"/>
      <c r="G147" s="890"/>
      <c r="H147" s="984"/>
      <c r="I147" s="890"/>
      <c r="J147" s="491" t="s">
        <v>972</v>
      </c>
      <c r="K147" s="263">
        <v>0.5</v>
      </c>
      <c r="L147" s="580" t="s">
        <v>65</v>
      </c>
      <c r="M147" s="670" t="s">
        <v>136</v>
      </c>
      <c r="N147" s="670" t="s">
        <v>945</v>
      </c>
      <c r="O147" s="366" t="s">
        <v>0</v>
      </c>
      <c r="P147" s="366" t="s">
        <v>0</v>
      </c>
      <c r="Q147" s="366">
        <v>1</v>
      </c>
      <c r="R147" s="366" t="s">
        <v>0</v>
      </c>
      <c r="S147" s="366" t="s">
        <v>0</v>
      </c>
      <c r="T147" s="366">
        <v>1</v>
      </c>
      <c r="U147" s="366" t="s">
        <v>0</v>
      </c>
      <c r="V147" s="366" t="s">
        <v>0</v>
      </c>
      <c r="W147" s="366">
        <v>1</v>
      </c>
      <c r="X147" s="366" t="s">
        <v>0</v>
      </c>
      <c r="Y147" s="366" t="s">
        <v>0</v>
      </c>
      <c r="Z147" s="406">
        <v>1</v>
      </c>
      <c r="AA147" s="1083"/>
    </row>
    <row r="148" spans="1:27" ht="57" customHeight="1" x14ac:dyDescent="0.2">
      <c r="B148" s="888" t="s">
        <v>643</v>
      </c>
      <c r="C148" s="888" t="s">
        <v>751</v>
      </c>
      <c r="D148" s="888" t="s">
        <v>67</v>
      </c>
      <c r="E148" s="982" t="s">
        <v>973</v>
      </c>
      <c r="F148" s="888" t="s">
        <v>974</v>
      </c>
      <c r="G148" s="888" t="s">
        <v>975</v>
      </c>
      <c r="H148" s="888">
        <v>1</v>
      </c>
      <c r="I148" s="888" t="s">
        <v>976</v>
      </c>
      <c r="J148" s="222" t="s">
        <v>977</v>
      </c>
      <c r="K148" s="255">
        <v>0.1</v>
      </c>
      <c r="L148" s="579" t="s">
        <v>49</v>
      </c>
      <c r="M148" s="146" t="s">
        <v>978</v>
      </c>
      <c r="N148" s="146" t="s">
        <v>669</v>
      </c>
      <c r="O148" s="253" t="s">
        <v>0</v>
      </c>
      <c r="P148" s="253" t="s">
        <v>0</v>
      </c>
      <c r="Q148" s="256" t="s">
        <v>0</v>
      </c>
      <c r="R148" s="253">
        <v>1</v>
      </c>
      <c r="S148" s="253" t="s">
        <v>0</v>
      </c>
      <c r="T148" s="253"/>
      <c r="U148" s="253"/>
      <c r="V148" s="253" t="s">
        <v>0</v>
      </c>
      <c r="W148" s="250" t="s">
        <v>0</v>
      </c>
      <c r="X148" s="253"/>
      <c r="Y148" s="253" t="s">
        <v>0</v>
      </c>
      <c r="Z148" s="397" t="s">
        <v>0</v>
      </c>
      <c r="AA148" s="1083"/>
    </row>
    <row r="149" spans="1:27" ht="57" customHeight="1" x14ac:dyDescent="0.2">
      <c r="B149" s="889"/>
      <c r="C149" s="889"/>
      <c r="D149" s="889"/>
      <c r="E149" s="983"/>
      <c r="F149" s="889"/>
      <c r="G149" s="889"/>
      <c r="H149" s="889"/>
      <c r="I149" s="889"/>
      <c r="J149" s="222" t="s">
        <v>979</v>
      </c>
      <c r="K149" s="255">
        <v>0.15</v>
      </c>
      <c r="L149" s="579" t="s">
        <v>49</v>
      </c>
      <c r="M149" s="305" t="s">
        <v>978</v>
      </c>
      <c r="N149" s="669" t="s">
        <v>669</v>
      </c>
      <c r="O149" s="253" t="s">
        <v>0</v>
      </c>
      <c r="P149" s="253" t="s">
        <v>0</v>
      </c>
      <c r="Q149" s="256" t="s">
        <v>0</v>
      </c>
      <c r="R149" s="253">
        <v>1</v>
      </c>
      <c r="S149" s="253" t="s">
        <v>0</v>
      </c>
      <c r="T149" s="253"/>
      <c r="U149" s="253"/>
      <c r="V149" s="253" t="s">
        <v>0</v>
      </c>
      <c r="W149" s="250" t="s">
        <v>0</v>
      </c>
      <c r="X149" s="253"/>
      <c r="Y149" s="253" t="s">
        <v>0</v>
      </c>
      <c r="Z149" s="397" t="s">
        <v>0</v>
      </c>
      <c r="AA149" s="1083"/>
    </row>
    <row r="150" spans="1:27" ht="57" customHeight="1" x14ac:dyDescent="0.2">
      <c r="B150" s="889"/>
      <c r="C150" s="889"/>
      <c r="D150" s="889"/>
      <c r="E150" s="983"/>
      <c r="F150" s="889"/>
      <c r="G150" s="889"/>
      <c r="H150" s="889"/>
      <c r="I150" s="889"/>
      <c r="J150" s="223" t="s">
        <v>980</v>
      </c>
      <c r="K150" s="245">
        <v>0.15</v>
      </c>
      <c r="L150" s="579" t="s">
        <v>49</v>
      </c>
      <c r="M150" s="119" t="s">
        <v>978</v>
      </c>
      <c r="N150" s="669" t="s">
        <v>669</v>
      </c>
      <c r="O150" s="257" t="s">
        <v>0</v>
      </c>
      <c r="P150" s="257" t="s">
        <v>0</v>
      </c>
      <c r="Q150" s="258" t="s">
        <v>0</v>
      </c>
      <c r="R150" s="257" t="s">
        <v>0</v>
      </c>
      <c r="S150" s="257">
        <v>1</v>
      </c>
      <c r="T150" s="257"/>
      <c r="U150" s="257"/>
      <c r="V150" s="257" t="s">
        <v>0</v>
      </c>
      <c r="W150" s="259" t="s">
        <v>0</v>
      </c>
      <c r="X150" s="257"/>
      <c r="Y150" s="257" t="s">
        <v>0</v>
      </c>
      <c r="Z150" s="393" t="s">
        <v>0</v>
      </c>
      <c r="AA150" s="1083"/>
    </row>
    <row r="151" spans="1:27" ht="57" customHeight="1" x14ac:dyDescent="0.2">
      <c r="B151" s="889"/>
      <c r="C151" s="889"/>
      <c r="D151" s="889"/>
      <c r="E151" s="983"/>
      <c r="F151" s="889"/>
      <c r="G151" s="889"/>
      <c r="H151" s="889"/>
      <c r="I151" s="889"/>
      <c r="J151" s="374" t="s">
        <v>981</v>
      </c>
      <c r="K151" s="362">
        <v>0.2</v>
      </c>
      <c r="L151" s="579" t="s">
        <v>49</v>
      </c>
      <c r="M151" s="229" t="s">
        <v>978</v>
      </c>
      <c r="N151" s="146" t="s">
        <v>243</v>
      </c>
      <c r="O151" s="260" t="s">
        <v>0</v>
      </c>
      <c r="P151" s="260" t="s">
        <v>0</v>
      </c>
      <c r="Q151" s="261" t="s">
        <v>0</v>
      </c>
      <c r="R151" s="260" t="s">
        <v>0</v>
      </c>
      <c r="S151" s="260" t="s">
        <v>0</v>
      </c>
      <c r="T151" s="260" t="s">
        <v>0</v>
      </c>
      <c r="U151" s="260" t="s">
        <v>0</v>
      </c>
      <c r="V151" s="260" t="s">
        <v>0</v>
      </c>
      <c r="W151" s="262">
        <v>1</v>
      </c>
      <c r="X151" s="260" t="s">
        <v>0</v>
      </c>
      <c r="Y151" s="262" t="s">
        <v>0</v>
      </c>
      <c r="Z151" s="407"/>
      <c r="AA151" s="1083"/>
    </row>
    <row r="152" spans="1:27" ht="57" customHeight="1" thickBot="1" x14ac:dyDescent="0.25">
      <c r="A152" s="84"/>
      <c r="B152" s="890"/>
      <c r="C152" s="890"/>
      <c r="D152" s="890"/>
      <c r="E152" s="984"/>
      <c r="F152" s="890"/>
      <c r="G152" s="890"/>
      <c r="H152" s="890"/>
      <c r="I152" s="890"/>
      <c r="J152" s="492" t="s">
        <v>982</v>
      </c>
      <c r="K152" s="363">
        <v>0.4</v>
      </c>
      <c r="L152" s="580" t="s">
        <v>65</v>
      </c>
      <c r="M152" s="518" t="s">
        <v>978</v>
      </c>
      <c r="N152" s="522" t="s">
        <v>699</v>
      </c>
      <c r="O152" s="264" t="s">
        <v>0</v>
      </c>
      <c r="P152" s="264" t="s">
        <v>0</v>
      </c>
      <c r="Q152" s="265" t="s">
        <v>0</v>
      </c>
      <c r="R152" s="264" t="s">
        <v>0</v>
      </c>
      <c r="S152" s="264" t="s">
        <v>0</v>
      </c>
      <c r="T152" s="264" t="s">
        <v>0</v>
      </c>
      <c r="U152" s="264" t="s">
        <v>0</v>
      </c>
      <c r="V152" s="264" t="s">
        <v>0</v>
      </c>
      <c r="W152" s="266" t="s">
        <v>0</v>
      </c>
      <c r="X152" s="264"/>
      <c r="Y152" s="266">
        <v>1</v>
      </c>
      <c r="Z152" s="408"/>
      <c r="AA152" s="1083"/>
    </row>
    <row r="153" spans="1:27" ht="57" customHeight="1" x14ac:dyDescent="0.2">
      <c r="A153" s="89"/>
      <c r="B153" s="827" t="s">
        <v>643</v>
      </c>
      <c r="C153" s="827" t="s">
        <v>751</v>
      </c>
      <c r="D153" s="827" t="s">
        <v>67</v>
      </c>
      <c r="E153" s="925" t="s">
        <v>983</v>
      </c>
      <c r="F153" s="827" t="s">
        <v>984</v>
      </c>
      <c r="G153" s="827" t="s">
        <v>985</v>
      </c>
      <c r="H153" s="925">
        <v>1</v>
      </c>
      <c r="I153" s="827" t="s">
        <v>986</v>
      </c>
      <c r="J153" s="222" t="s">
        <v>987</v>
      </c>
      <c r="K153" s="255">
        <v>0.15</v>
      </c>
      <c r="L153" s="578" t="s">
        <v>49</v>
      </c>
      <c r="M153" s="146" t="s">
        <v>978</v>
      </c>
      <c r="N153" s="508" t="s">
        <v>669</v>
      </c>
      <c r="O153" s="253" t="s">
        <v>0</v>
      </c>
      <c r="P153" s="253" t="s">
        <v>0</v>
      </c>
      <c r="Q153" s="256" t="s">
        <v>0</v>
      </c>
      <c r="R153" s="253" t="s">
        <v>0</v>
      </c>
      <c r="S153" s="253">
        <v>1</v>
      </c>
      <c r="T153" s="253"/>
      <c r="U153" s="253"/>
      <c r="V153" s="253" t="s">
        <v>0</v>
      </c>
      <c r="W153" s="250" t="s">
        <v>0</v>
      </c>
      <c r="X153" s="253" t="s">
        <v>0</v>
      </c>
      <c r="Y153" s="253" t="s">
        <v>0</v>
      </c>
      <c r="Z153" s="397" t="s">
        <v>0</v>
      </c>
      <c r="AA153" s="1083"/>
    </row>
    <row r="154" spans="1:27" ht="57" customHeight="1" x14ac:dyDescent="0.2">
      <c r="A154" s="89"/>
      <c r="B154" s="827"/>
      <c r="C154" s="827"/>
      <c r="D154" s="827"/>
      <c r="E154" s="925"/>
      <c r="F154" s="827"/>
      <c r="G154" s="827"/>
      <c r="H154" s="925"/>
      <c r="I154" s="827"/>
      <c r="J154" s="222" t="s">
        <v>988</v>
      </c>
      <c r="K154" s="255">
        <v>0.2</v>
      </c>
      <c r="L154" s="579" t="s">
        <v>49</v>
      </c>
      <c r="M154" s="508" t="s">
        <v>978</v>
      </c>
      <c r="N154" s="229" t="s">
        <v>989</v>
      </c>
      <c r="O154" s="253" t="s">
        <v>0</v>
      </c>
      <c r="P154" s="253" t="s">
        <v>0</v>
      </c>
      <c r="Q154" s="256" t="s">
        <v>0</v>
      </c>
      <c r="R154" s="253" t="s">
        <v>0</v>
      </c>
      <c r="S154" s="253" t="s">
        <v>0</v>
      </c>
      <c r="T154" s="253">
        <v>1</v>
      </c>
      <c r="U154" s="253"/>
      <c r="V154" s="253" t="s">
        <v>0</v>
      </c>
      <c r="W154" s="250" t="s">
        <v>0</v>
      </c>
      <c r="X154" s="253" t="s">
        <v>0</v>
      </c>
      <c r="Y154" s="253" t="s">
        <v>0</v>
      </c>
      <c r="Z154" s="397" t="s">
        <v>0</v>
      </c>
      <c r="AA154" s="1083"/>
    </row>
    <row r="155" spans="1:27" ht="57" customHeight="1" x14ac:dyDescent="0.2">
      <c r="A155" s="89"/>
      <c r="B155" s="827"/>
      <c r="C155" s="827"/>
      <c r="D155" s="827"/>
      <c r="E155" s="925"/>
      <c r="F155" s="827"/>
      <c r="G155" s="827"/>
      <c r="H155" s="925"/>
      <c r="I155" s="827"/>
      <c r="J155" s="222" t="s">
        <v>990</v>
      </c>
      <c r="K155" s="255">
        <v>0.1</v>
      </c>
      <c r="L155" s="579" t="s">
        <v>49</v>
      </c>
      <c r="M155" s="229" t="s">
        <v>978</v>
      </c>
      <c r="N155" s="146" t="s">
        <v>243</v>
      </c>
      <c r="O155" s="257" t="s">
        <v>0</v>
      </c>
      <c r="P155" s="257" t="s">
        <v>0</v>
      </c>
      <c r="Q155" s="258" t="s">
        <v>0</v>
      </c>
      <c r="R155" s="257" t="s">
        <v>0</v>
      </c>
      <c r="S155" s="257" t="s">
        <v>0</v>
      </c>
      <c r="T155" s="257" t="s">
        <v>0</v>
      </c>
      <c r="U155" s="257">
        <v>1</v>
      </c>
      <c r="V155" s="257" t="s">
        <v>0</v>
      </c>
      <c r="W155" s="259" t="s">
        <v>0</v>
      </c>
      <c r="X155" s="257" t="s">
        <v>0</v>
      </c>
      <c r="Y155" s="257" t="s">
        <v>0</v>
      </c>
      <c r="Z155" s="393" t="s">
        <v>0</v>
      </c>
      <c r="AA155" s="1083"/>
    </row>
    <row r="156" spans="1:27" ht="57" customHeight="1" x14ac:dyDescent="0.2">
      <c r="A156" s="89"/>
      <c r="B156" s="827"/>
      <c r="C156" s="827"/>
      <c r="D156" s="827"/>
      <c r="E156" s="925"/>
      <c r="F156" s="827"/>
      <c r="G156" s="827"/>
      <c r="H156" s="925"/>
      <c r="I156" s="827"/>
      <c r="J156" s="222" t="s">
        <v>991</v>
      </c>
      <c r="K156" s="255">
        <v>0.2</v>
      </c>
      <c r="L156" s="579" t="s">
        <v>49</v>
      </c>
      <c r="M156" s="229" t="s">
        <v>978</v>
      </c>
      <c r="N156" s="508" t="s">
        <v>989</v>
      </c>
      <c r="O156" s="260" t="s">
        <v>0</v>
      </c>
      <c r="P156" s="260" t="s">
        <v>0</v>
      </c>
      <c r="Q156" s="261" t="s">
        <v>0</v>
      </c>
      <c r="R156" s="260" t="s">
        <v>0</v>
      </c>
      <c r="S156" s="260" t="s">
        <v>0</v>
      </c>
      <c r="T156" s="260" t="s">
        <v>0</v>
      </c>
      <c r="U156" s="260" t="s">
        <v>0</v>
      </c>
      <c r="V156" s="260" t="s">
        <v>0</v>
      </c>
      <c r="W156" s="262" t="s">
        <v>0</v>
      </c>
      <c r="X156" s="260" t="s">
        <v>0</v>
      </c>
      <c r="Y156" s="260">
        <v>1</v>
      </c>
      <c r="Z156" s="395"/>
      <c r="AA156" s="1083"/>
    </row>
    <row r="157" spans="1:27" ht="57" customHeight="1" thickBot="1" x14ac:dyDescent="0.25">
      <c r="A157" s="90"/>
      <c r="B157" s="829"/>
      <c r="C157" s="829"/>
      <c r="D157" s="829"/>
      <c r="E157" s="1023"/>
      <c r="F157" s="829"/>
      <c r="G157" s="829"/>
      <c r="H157" s="1023"/>
      <c r="I157" s="829"/>
      <c r="J157" s="491" t="s">
        <v>992</v>
      </c>
      <c r="K157" s="263">
        <v>0.35</v>
      </c>
      <c r="L157" s="580" t="s">
        <v>65</v>
      </c>
      <c r="M157" s="518" t="s">
        <v>978</v>
      </c>
      <c r="N157" s="518" t="s">
        <v>989</v>
      </c>
      <c r="O157" s="264" t="s">
        <v>0</v>
      </c>
      <c r="P157" s="264" t="s">
        <v>0</v>
      </c>
      <c r="Q157" s="265" t="s">
        <v>0</v>
      </c>
      <c r="R157" s="264" t="s">
        <v>0</v>
      </c>
      <c r="S157" s="264" t="s">
        <v>0</v>
      </c>
      <c r="T157" s="264" t="s">
        <v>0</v>
      </c>
      <c r="U157" s="264" t="s">
        <v>0</v>
      </c>
      <c r="V157" s="264" t="s">
        <v>0</v>
      </c>
      <c r="W157" s="266" t="s">
        <v>0</v>
      </c>
      <c r="X157" s="264" t="s">
        <v>0</v>
      </c>
      <c r="Y157" s="264" t="s">
        <v>0</v>
      </c>
      <c r="Z157" s="398">
        <v>1</v>
      </c>
      <c r="AA157" s="1083"/>
    </row>
    <row r="158" spans="1:27" ht="78.75" customHeight="1" x14ac:dyDescent="0.2">
      <c r="B158" s="888" t="s">
        <v>643</v>
      </c>
      <c r="C158" s="888" t="s">
        <v>702</v>
      </c>
      <c r="D158" s="888" t="s">
        <v>993</v>
      </c>
      <c r="E158" s="982" t="s">
        <v>994</v>
      </c>
      <c r="F158" s="888" t="s">
        <v>995</v>
      </c>
      <c r="G158" s="888" t="s">
        <v>996</v>
      </c>
      <c r="H158" s="1015">
        <v>0.8</v>
      </c>
      <c r="I158" s="888" t="s">
        <v>997</v>
      </c>
      <c r="J158" s="270" t="s">
        <v>998</v>
      </c>
      <c r="K158" s="364">
        <v>0.15</v>
      </c>
      <c r="L158" s="578" t="s">
        <v>49</v>
      </c>
      <c r="M158" s="369" t="s">
        <v>978</v>
      </c>
      <c r="N158" s="508" t="s">
        <v>999</v>
      </c>
      <c r="O158" s="272" t="s">
        <v>0</v>
      </c>
      <c r="P158" s="272">
        <v>1</v>
      </c>
      <c r="Q158" s="272"/>
      <c r="R158" s="272"/>
      <c r="S158" s="272" t="s">
        <v>0</v>
      </c>
      <c r="T158" s="272" t="s">
        <v>0</v>
      </c>
      <c r="U158" s="272" t="s">
        <v>0</v>
      </c>
      <c r="V158" s="272" t="s">
        <v>0</v>
      </c>
      <c r="W158" s="272" t="s">
        <v>0</v>
      </c>
      <c r="X158" s="272" t="s">
        <v>0</v>
      </c>
      <c r="Y158" s="272" t="s">
        <v>0</v>
      </c>
      <c r="Z158" s="396" t="s">
        <v>0</v>
      </c>
      <c r="AA158" s="1083"/>
    </row>
    <row r="159" spans="1:27" ht="57" customHeight="1" x14ac:dyDescent="0.2">
      <c r="B159" s="889"/>
      <c r="C159" s="889"/>
      <c r="D159" s="889"/>
      <c r="E159" s="983"/>
      <c r="F159" s="889"/>
      <c r="G159" s="889"/>
      <c r="H159" s="1016"/>
      <c r="I159" s="889"/>
      <c r="J159" s="222" t="s">
        <v>1000</v>
      </c>
      <c r="K159" s="255">
        <v>0.15</v>
      </c>
      <c r="L159" s="579" t="s">
        <v>49</v>
      </c>
      <c r="M159" s="508" t="s">
        <v>978</v>
      </c>
      <c r="N159" s="229" t="s">
        <v>0</v>
      </c>
      <c r="O159" s="253" t="s">
        <v>0</v>
      </c>
      <c r="P159" s="253">
        <v>1</v>
      </c>
      <c r="Q159" s="253"/>
      <c r="R159" s="253"/>
      <c r="S159" s="253" t="s">
        <v>0</v>
      </c>
      <c r="T159" s="253" t="s">
        <v>0</v>
      </c>
      <c r="U159" s="253" t="s">
        <v>0</v>
      </c>
      <c r="V159" s="253" t="s">
        <v>0</v>
      </c>
      <c r="W159" s="253" t="s">
        <v>0</v>
      </c>
      <c r="X159" s="253" t="s">
        <v>0</v>
      </c>
      <c r="Y159" s="253" t="s">
        <v>0</v>
      </c>
      <c r="Z159" s="397" t="s">
        <v>0</v>
      </c>
      <c r="AA159" s="1083"/>
    </row>
    <row r="160" spans="1:27" ht="57" customHeight="1" thickBot="1" x14ac:dyDescent="0.25">
      <c r="A160" s="84"/>
      <c r="B160" s="890"/>
      <c r="C160" s="890"/>
      <c r="D160" s="890"/>
      <c r="E160" s="984"/>
      <c r="F160" s="890"/>
      <c r="G160" s="890"/>
      <c r="H160" s="1017"/>
      <c r="I160" s="890"/>
      <c r="J160" s="490" t="s">
        <v>1001</v>
      </c>
      <c r="K160" s="247">
        <v>0.6</v>
      </c>
      <c r="L160" s="581" t="s">
        <v>65</v>
      </c>
      <c r="M160" s="280" t="s">
        <v>1002</v>
      </c>
      <c r="N160" s="280" t="s">
        <v>0</v>
      </c>
      <c r="O160" s="254" t="s">
        <v>0</v>
      </c>
      <c r="P160" s="254" t="s">
        <v>0</v>
      </c>
      <c r="Q160" s="367" t="s">
        <v>0</v>
      </c>
      <c r="R160" s="254" t="s">
        <v>0</v>
      </c>
      <c r="S160" s="254" t="s">
        <v>0</v>
      </c>
      <c r="T160" s="254" t="s">
        <v>0</v>
      </c>
      <c r="U160" s="254" t="s">
        <v>0</v>
      </c>
      <c r="V160" s="254" t="s">
        <v>0</v>
      </c>
      <c r="W160" s="254" t="s">
        <v>0</v>
      </c>
      <c r="X160" s="368">
        <v>0.8</v>
      </c>
      <c r="Y160" s="254" t="s">
        <v>0</v>
      </c>
      <c r="Z160" s="394" t="s">
        <v>0</v>
      </c>
      <c r="AA160" s="1083"/>
    </row>
    <row r="161" spans="1:27" ht="57" customHeight="1" x14ac:dyDescent="0.2">
      <c r="B161" s="925" t="s">
        <v>643</v>
      </c>
      <c r="C161" s="827" t="s">
        <v>828</v>
      </c>
      <c r="D161" s="827" t="s">
        <v>67</v>
      </c>
      <c r="E161" s="827" t="s">
        <v>1003</v>
      </c>
      <c r="F161" s="827" t="s">
        <v>1004</v>
      </c>
      <c r="G161" s="827" t="s">
        <v>1005</v>
      </c>
      <c r="H161" s="925">
        <v>12</v>
      </c>
      <c r="I161" s="827" t="s">
        <v>1006</v>
      </c>
      <c r="J161" s="223" t="s">
        <v>1007</v>
      </c>
      <c r="K161" s="255">
        <v>0.3</v>
      </c>
      <c r="L161" s="631" t="s">
        <v>49</v>
      </c>
      <c r="M161" s="229" t="s">
        <v>1008</v>
      </c>
      <c r="N161" s="229" t="s">
        <v>284</v>
      </c>
      <c r="O161" s="253">
        <v>4</v>
      </c>
      <c r="P161" s="253">
        <v>4</v>
      </c>
      <c r="Q161" s="253">
        <v>4</v>
      </c>
      <c r="R161" s="253">
        <v>4</v>
      </c>
      <c r="S161" s="253">
        <v>4</v>
      </c>
      <c r="T161" s="253">
        <v>4</v>
      </c>
      <c r="U161" s="253">
        <v>4</v>
      </c>
      <c r="V161" s="253">
        <v>4</v>
      </c>
      <c r="W161" s="253">
        <v>4</v>
      </c>
      <c r="X161" s="253">
        <v>4</v>
      </c>
      <c r="Y161" s="253">
        <v>4</v>
      </c>
      <c r="Z161" s="397">
        <v>4</v>
      </c>
      <c r="AA161" s="1083"/>
    </row>
    <row r="162" spans="1:27" ht="57" customHeight="1" x14ac:dyDescent="0.2">
      <c r="B162" s="925"/>
      <c r="C162" s="827"/>
      <c r="D162" s="827"/>
      <c r="E162" s="827"/>
      <c r="F162" s="827"/>
      <c r="G162" s="827"/>
      <c r="H162" s="925"/>
      <c r="I162" s="827"/>
      <c r="J162" s="374" t="s">
        <v>1009</v>
      </c>
      <c r="K162" s="255">
        <v>0.3</v>
      </c>
      <c r="L162" s="271" t="s">
        <v>49</v>
      </c>
      <c r="M162" s="229" t="s">
        <v>1008</v>
      </c>
      <c r="N162" s="229" t="s">
        <v>0</v>
      </c>
      <c r="O162" s="253" t="s">
        <v>0</v>
      </c>
      <c r="P162" s="253" t="s">
        <v>0</v>
      </c>
      <c r="Q162" s="370">
        <v>1</v>
      </c>
      <c r="R162" s="253" t="s">
        <v>0</v>
      </c>
      <c r="S162" s="253" t="s">
        <v>0</v>
      </c>
      <c r="T162" s="370">
        <v>1</v>
      </c>
      <c r="U162" s="253" t="s">
        <v>0</v>
      </c>
      <c r="V162" s="253" t="s">
        <v>0</v>
      </c>
      <c r="W162" s="370">
        <v>1</v>
      </c>
      <c r="X162" s="253" t="s">
        <v>0</v>
      </c>
      <c r="Y162" s="253" t="s">
        <v>0</v>
      </c>
      <c r="Z162" s="409">
        <v>1</v>
      </c>
      <c r="AA162" s="1083"/>
    </row>
    <row r="163" spans="1:27" ht="57" customHeight="1" thickBot="1" x14ac:dyDescent="0.25">
      <c r="A163" s="84"/>
      <c r="B163" s="1023"/>
      <c r="C163" s="829"/>
      <c r="D163" s="829"/>
      <c r="E163" s="829"/>
      <c r="F163" s="829"/>
      <c r="G163" s="829"/>
      <c r="H163" s="1023"/>
      <c r="I163" s="829"/>
      <c r="J163" s="375" t="s">
        <v>1010</v>
      </c>
      <c r="K163" s="247">
        <v>0.4</v>
      </c>
      <c r="L163" s="274" t="s">
        <v>65</v>
      </c>
      <c r="M163" s="280" t="s">
        <v>1008</v>
      </c>
      <c r="N163" s="280" t="s">
        <v>0</v>
      </c>
      <c r="O163" s="254">
        <v>1</v>
      </c>
      <c r="P163" s="254">
        <v>1</v>
      </c>
      <c r="Q163" s="254">
        <v>1</v>
      </c>
      <c r="R163" s="254">
        <v>1</v>
      </c>
      <c r="S163" s="254">
        <v>1</v>
      </c>
      <c r="T163" s="254">
        <v>1</v>
      </c>
      <c r="U163" s="254">
        <v>1</v>
      </c>
      <c r="V163" s="254">
        <v>1</v>
      </c>
      <c r="W163" s="254">
        <v>1</v>
      </c>
      <c r="X163" s="254">
        <v>1</v>
      </c>
      <c r="Y163" s="254">
        <v>1</v>
      </c>
      <c r="Z163" s="394">
        <v>1</v>
      </c>
      <c r="AA163" s="1083"/>
    </row>
    <row r="164" spans="1:27" ht="57" customHeight="1" x14ac:dyDescent="0.2">
      <c r="A164" s="158"/>
      <c r="B164" s="888" t="s">
        <v>643</v>
      </c>
      <c r="C164" s="888" t="s">
        <v>828</v>
      </c>
      <c r="D164" s="888" t="s">
        <v>67</v>
      </c>
      <c r="E164" s="888" t="s">
        <v>1011</v>
      </c>
      <c r="F164" s="888" t="s">
        <v>1012</v>
      </c>
      <c r="G164" s="888" t="s">
        <v>1013</v>
      </c>
      <c r="H164" s="888">
        <v>6</v>
      </c>
      <c r="I164" s="888" t="s">
        <v>1014</v>
      </c>
      <c r="J164" s="136" t="s">
        <v>1015</v>
      </c>
      <c r="K164" s="161">
        <v>0.1</v>
      </c>
      <c r="L164" s="582" t="s">
        <v>49</v>
      </c>
      <c r="M164" s="668" t="s">
        <v>1008</v>
      </c>
      <c r="N164" s="668" t="s">
        <v>0</v>
      </c>
      <c r="O164" s="137" t="s">
        <v>0</v>
      </c>
      <c r="P164" s="137" t="s">
        <v>0</v>
      </c>
      <c r="Q164" s="310" t="s">
        <v>0</v>
      </c>
      <c r="R164" s="371">
        <v>1</v>
      </c>
      <c r="S164" s="137" t="s">
        <v>0</v>
      </c>
      <c r="T164" s="371"/>
      <c r="U164" s="371"/>
      <c r="V164" s="137" t="s">
        <v>0</v>
      </c>
      <c r="W164" s="371" t="s">
        <v>0</v>
      </c>
      <c r="X164" s="137" t="s">
        <v>0</v>
      </c>
      <c r="Y164" s="137" t="s">
        <v>0</v>
      </c>
      <c r="Z164" s="335" t="s">
        <v>0</v>
      </c>
      <c r="AA164" s="1083"/>
    </row>
    <row r="165" spans="1:27" ht="57" customHeight="1" x14ac:dyDescent="0.2">
      <c r="A165" s="159"/>
      <c r="B165" s="889"/>
      <c r="C165" s="889"/>
      <c r="D165" s="889"/>
      <c r="E165" s="889"/>
      <c r="F165" s="889"/>
      <c r="G165" s="889"/>
      <c r="H165" s="889"/>
      <c r="I165" s="889"/>
      <c r="J165" s="131" t="s">
        <v>1016</v>
      </c>
      <c r="K165" s="161">
        <v>0.1</v>
      </c>
      <c r="L165" s="583" t="s">
        <v>125</v>
      </c>
      <c r="M165" s="669" t="s">
        <v>1008</v>
      </c>
      <c r="N165" s="669" t="s">
        <v>0</v>
      </c>
      <c r="O165" s="132" t="s">
        <v>0</v>
      </c>
      <c r="P165" s="132" t="s">
        <v>0</v>
      </c>
      <c r="Q165" s="267" t="s">
        <v>0</v>
      </c>
      <c r="R165" s="268"/>
      <c r="S165" s="132">
        <v>1</v>
      </c>
      <c r="T165" s="268"/>
      <c r="U165" s="268"/>
      <c r="V165" s="132" t="s">
        <v>0</v>
      </c>
      <c r="W165" s="268" t="s">
        <v>0</v>
      </c>
      <c r="X165" s="132" t="s">
        <v>0</v>
      </c>
      <c r="Y165" s="132" t="s">
        <v>0</v>
      </c>
      <c r="Z165" s="336" t="s">
        <v>0</v>
      </c>
      <c r="AA165" s="1083"/>
    </row>
    <row r="166" spans="1:27" ht="57" customHeight="1" x14ac:dyDescent="0.2">
      <c r="A166" s="159"/>
      <c r="B166" s="889"/>
      <c r="C166" s="889"/>
      <c r="D166" s="889"/>
      <c r="E166" s="889"/>
      <c r="F166" s="889"/>
      <c r="G166" s="889"/>
      <c r="H166" s="889"/>
      <c r="I166" s="889"/>
      <c r="J166" s="131" t="s">
        <v>1017</v>
      </c>
      <c r="K166" s="161">
        <v>0.1</v>
      </c>
      <c r="L166" s="583" t="s">
        <v>49</v>
      </c>
      <c r="M166" s="669" t="s">
        <v>1008</v>
      </c>
      <c r="N166" s="669" t="s">
        <v>209</v>
      </c>
      <c r="O166" s="132" t="s">
        <v>0</v>
      </c>
      <c r="P166" s="132" t="s">
        <v>0</v>
      </c>
      <c r="Q166" s="267" t="s">
        <v>0</v>
      </c>
      <c r="R166" s="132" t="s">
        <v>0</v>
      </c>
      <c r="S166" s="132" t="s">
        <v>0</v>
      </c>
      <c r="T166" s="132"/>
      <c r="U166" s="268"/>
      <c r="V166" s="132" t="s">
        <v>0</v>
      </c>
      <c r="W166" s="268" t="s">
        <v>0</v>
      </c>
      <c r="X166" s="268">
        <v>1</v>
      </c>
      <c r="Y166" s="132" t="s">
        <v>0</v>
      </c>
      <c r="Z166" s="336" t="s">
        <v>0</v>
      </c>
      <c r="AA166" s="1083"/>
    </row>
    <row r="167" spans="1:27" ht="57" customHeight="1" x14ac:dyDescent="0.2">
      <c r="A167" s="159"/>
      <c r="B167" s="889"/>
      <c r="C167" s="889"/>
      <c r="D167" s="889"/>
      <c r="E167" s="889"/>
      <c r="F167" s="889"/>
      <c r="G167" s="889"/>
      <c r="H167" s="889"/>
      <c r="I167" s="889"/>
      <c r="J167" s="131" t="s">
        <v>1018</v>
      </c>
      <c r="K167" s="161">
        <v>0.1</v>
      </c>
      <c r="L167" s="583" t="s">
        <v>125</v>
      </c>
      <c r="M167" s="669" t="s">
        <v>1008</v>
      </c>
      <c r="N167" s="669" t="s">
        <v>0</v>
      </c>
      <c r="O167" s="132" t="s">
        <v>0</v>
      </c>
      <c r="P167" s="132" t="s">
        <v>0</v>
      </c>
      <c r="Q167" s="267" t="s">
        <v>0</v>
      </c>
      <c r="R167" s="132" t="s">
        <v>0</v>
      </c>
      <c r="S167" s="132" t="s">
        <v>0</v>
      </c>
      <c r="T167" s="132" t="s">
        <v>0</v>
      </c>
      <c r="U167" s="268"/>
      <c r="V167" s="132" t="s">
        <v>0</v>
      </c>
      <c r="W167" s="268" t="s">
        <v>0</v>
      </c>
      <c r="X167" s="268">
        <v>1</v>
      </c>
      <c r="Y167" s="132" t="s">
        <v>0</v>
      </c>
      <c r="Z167" s="336" t="s">
        <v>0</v>
      </c>
      <c r="AA167" s="1083"/>
    </row>
    <row r="168" spans="1:27" ht="57" customHeight="1" x14ac:dyDescent="0.2">
      <c r="A168" s="159"/>
      <c r="B168" s="889"/>
      <c r="C168" s="889"/>
      <c r="D168" s="889"/>
      <c r="E168" s="889"/>
      <c r="F168" s="889"/>
      <c r="G168" s="889"/>
      <c r="H168" s="889"/>
      <c r="I168" s="889"/>
      <c r="J168" s="131" t="s">
        <v>1019</v>
      </c>
      <c r="K168" s="161">
        <v>0.1</v>
      </c>
      <c r="L168" s="583" t="s">
        <v>49</v>
      </c>
      <c r="M168" s="669" t="s">
        <v>1008</v>
      </c>
      <c r="N168" s="669" t="s">
        <v>284</v>
      </c>
      <c r="O168" s="132" t="s">
        <v>0</v>
      </c>
      <c r="P168" s="132" t="s">
        <v>0</v>
      </c>
      <c r="Q168" s="267" t="s">
        <v>0</v>
      </c>
      <c r="R168" s="132" t="s">
        <v>0</v>
      </c>
      <c r="S168" s="132" t="s">
        <v>0</v>
      </c>
      <c r="T168" s="132">
        <v>1</v>
      </c>
      <c r="U168" s="132" t="s">
        <v>0</v>
      </c>
      <c r="V168" s="132" t="s">
        <v>0</v>
      </c>
      <c r="W168" s="268" t="s">
        <v>0</v>
      </c>
      <c r="X168" s="132" t="s">
        <v>0</v>
      </c>
      <c r="Y168" s="132" t="s">
        <v>0</v>
      </c>
      <c r="Z168" s="336">
        <v>1</v>
      </c>
      <c r="AA168" s="1083"/>
    </row>
    <row r="169" spans="1:27" ht="57" customHeight="1" x14ac:dyDescent="0.2">
      <c r="A169" s="159"/>
      <c r="B169" s="889"/>
      <c r="C169" s="889"/>
      <c r="D169" s="889"/>
      <c r="E169" s="889"/>
      <c r="F169" s="889"/>
      <c r="G169" s="889"/>
      <c r="H169" s="889"/>
      <c r="I169" s="889"/>
      <c r="J169" s="131" t="s">
        <v>1020</v>
      </c>
      <c r="K169" s="161">
        <v>0.1</v>
      </c>
      <c r="L169" s="583" t="s">
        <v>125</v>
      </c>
      <c r="M169" s="669" t="s">
        <v>1008</v>
      </c>
      <c r="N169" s="669" t="s">
        <v>0</v>
      </c>
      <c r="O169" s="132" t="s">
        <v>0</v>
      </c>
      <c r="P169" s="132" t="s">
        <v>0</v>
      </c>
      <c r="Q169" s="267" t="s">
        <v>0</v>
      </c>
      <c r="R169" s="132" t="s">
        <v>0</v>
      </c>
      <c r="S169" s="132" t="s">
        <v>0</v>
      </c>
      <c r="T169" s="132">
        <v>1</v>
      </c>
      <c r="U169" s="132" t="s">
        <v>0</v>
      </c>
      <c r="V169" s="132" t="s">
        <v>0</v>
      </c>
      <c r="W169" s="268" t="s">
        <v>0</v>
      </c>
      <c r="X169" s="132" t="s">
        <v>0</v>
      </c>
      <c r="Y169" s="132" t="s">
        <v>0</v>
      </c>
      <c r="Z169" s="336">
        <v>1</v>
      </c>
      <c r="AA169" s="1083"/>
    </row>
    <row r="170" spans="1:27" ht="57" customHeight="1" x14ac:dyDescent="0.2">
      <c r="A170" s="159"/>
      <c r="B170" s="889"/>
      <c r="C170" s="889"/>
      <c r="D170" s="889"/>
      <c r="E170" s="889"/>
      <c r="F170" s="889"/>
      <c r="G170" s="889"/>
      <c r="H170" s="889"/>
      <c r="I170" s="889"/>
      <c r="J170" s="131" t="s">
        <v>1021</v>
      </c>
      <c r="K170" s="161">
        <v>0.1</v>
      </c>
      <c r="L170" s="583" t="s">
        <v>49</v>
      </c>
      <c r="M170" s="669" t="s">
        <v>1008</v>
      </c>
      <c r="N170" s="669" t="s">
        <v>0</v>
      </c>
      <c r="O170" s="132" t="s">
        <v>0</v>
      </c>
      <c r="P170" s="132" t="s">
        <v>0</v>
      </c>
      <c r="Q170" s="132">
        <v>1</v>
      </c>
      <c r="R170" s="132"/>
      <c r="S170" s="267"/>
      <c r="T170" s="132" t="s">
        <v>0</v>
      </c>
      <c r="U170" s="132" t="s">
        <v>0</v>
      </c>
      <c r="V170" s="132" t="s">
        <v>0</v>
      </c>
      <c r="W170" s="268" t="s">
        <v>0</v>
      </c>
      <c r="X170" s="132"/>
      <c r="Y170" s="132" t="s">
        <v>0</v>
      </c>
      <c r="Z170" s="336" t="s">
        <v>0</v>
      </c>
      <c r="AA170" s="1083"/>
    </row>
    <row r="171" spans="1:27" ht="57" customHeight="1" thickBot="1" x14ac:dyDescent="0.25">
      <c r="A171" s="160"/>
      <c r="B171" s="889"/>
      <c r="C171" s="889"/>
      <c r="D171" s="889"/>
      <c r="E171" s="889"/>
      <c r="F171" s="889"/>
      <c r="G171" s="889"/>
      <c r="H171" s="889"/>
      <c r="I171" s="889"/>
      <c r="J171" s="131" t="s">
        <v>1022</v>
      </c>
      <c r="K171" s="161">
        <v>0.1</v>
      </c>
      <c r="L171" s="583" t="s">
        <v>65</v>
      </c>
      <c r="M171" s="669" t="s">
        <v>1008</v>
      </c>
      <c r="N171" s="669" t="s">
        <v>0</v>
      </c>
      <c r="O171" s="132" t="s">
        <v>0</v>
      </c>
      <c r="P171" s="132" t="s">
        <v>0</v>
      </c>
      <c r="Q171" s="132">
        <v>1</v>
      </c>
      <c r="R171" s="132"/>
      <c r="S171" s="267"/>
      <c r="T171" s="132" t="s">
        <v>0</v>
      </c>
      <c r="U171" s="132" t="s">
        <v>0</v>
      </c>
      <c r="V171" s="132" t="s">
        <v>0</v>
      </c>
      <c r="W171" s="268" t="s">
        <v>0</v>
      </c>
      <c r="X171" s="132"/>
      <c r="Y171" s="132" t="s">
        <v>0</v>
      </c>
      <c r="Z171" s="336" t="s">
        <v>0</v>
      </c>
      <c r="AA171" s="1083"/>
    </row>
    <row r="172" spans="1:27" ht="57" customHeight="1" x14ac:dyDescent="0.2">
      <c r="A172" s="157"/>
      <c r="B172" s="889"/>
      <c r="C172" s="889"/>
      <c r="D172" s="889"/>
      <c r="E172" s="889"/>
      <c r="F172" s="889"/>
      <c r="G172" s="889"/>
      <c r="H172" s="889"/>
      <c r="I172" s="889"/>
      <c r="J172" s="131" t="s">
        <v>1023</v>
      </c>
      <c r="K172" s="161">
        <v>0.1</v>
      </c>
      <c r="L172" s="583" t="s">
        <v>49</v>
      </c>
      <c r="M172" s="669" t="s">
        <v>1008</v>
      </c>
      <c r="N172" s="669" t="s">
        <v>945</v>
      </c>
      <c r="O172" s="132"/>
      <c r="P172" s="132"/>
      <c r="Q172" s="132"/>
      <c r="R172" s="132">
        <v>1</v>
      </c>
      <c r="S172" s="267"/>
      <c r="T172" s="132"/>
      <c r="U172" s="132"/>
      <c r="V172" s="132"/>
      <c r="W172" s="268"/>
      <c r="X172" s="132"/>
      <c r="Y172" s="132"/>
      <c r="Z172" s="336"/>
      <c r="AA172" s="1083"/>
    </row>
    <row r="173" spans="1:27" ht="57" customHeight="1" thickBot="1" x14ac:dyDescent="0.25">
      <c r="A173" s="157"/>
      <c r="B173" s="890"/>
      <c r="C173" s="890"/>
      <c r="D173" s="890"/>
      <c r="E173" s="890"/>
      <c r="F173" s="890"/>
      <c r="G173" s="890"/>
      <c r="H173" s="890"/>
      <c r="I173" s="890"/>
      <c r="J173" s="133" t="s">
        <v>1024</v>
      </c>
      <c r="K173" s="372">
        <v>0.1</v>
      </c>
      <c r="L173" s="584" t="s">
        <v>65</v>
      </c>
      <c r="M173" s="670" t="s">
        <v>1008</v>
      </c>
      <c r="N173" s="670" t="s">
        <v>945</v>
      </c>
      <c r="O173" s="134"/>
      <c r="P173" s="134"/>
      <c r="Q173" s="134"/>
      <c r="R173" s="134"/>
      <c r="S173" s="134">
        <v>1</v>
      </c>
      <c r="T173" s="134"/>
      <c r="U173" s="134"/>
      <c r="V173" s="134"/>
      <c r="W173" s="269"/>
      <c r="X173" s="134"/>
      <c r="Y173" s="134"/>
      <c r="Z173" s="337"/>
      <c r="AA173" s="1083"/>
    </row>
    <row r="174" spans="1:27" ht="57" customHeight="1" x14ac:dyDescent="0.2">
      <c r="A174" s="126"/>
      <c r="B174" s="998" t="s">
        <v>643</v>
      </c>
      <c r="C174" s="1031" t="s">
        <v>1025</v>
      </c>
      <c r="D174" s="998" t="s">
        <v>67</v>
      </c>
      <c r="E174" s="998" t="s">
        <v>1026</v>
      </c>
      <c r="F174" s="1036" t="s">
        <v>1027</v>
      </c>
      <c r="G174" s="998" t="s">
        <v>1028</v>
      </c>
      <c r="H174" s="998" t="s">
        <v>1029</v>
      </c>
      <c r="I174" s="998" t="s">
        <v>1030</v>
      </c>
      <c r="J174" s="151" t="s">
        <v>1031</v>
      </c>
      <c r="K174" s="673">
        <v>0.05</v>
      </c>
      <c r="L174" s="647" t="s">
        <v>49</v>
      </c>
      <c r="M174" s="1033" t="s">
        <v>1032</v>
      </c>
      <c r="N174" s="659"/>
      <c r="O174" s="153" t="s">
        <v>0</v>
      </c>
      <c r="P174" s="153" t="s">
        <v>0</v>
      </c>
      <c r="Q174" s="153" t="s">
        <v>1033</v>
      </c>
      <c r="R174" s="153" t="s">
        <v>0</v>
      </c>
      <c r="S174" s="153" t="s">
        <v>0</v>
      </c>
      <c r="T174" s="153" t="s">
        <v>1033</v>
      </c>
      <c r="U174" s="153" t="s">
        <v>0</v>
      </c>
      <c r="V174" s="153" t="s">
        <v>0</v>
      </c>
      <c r="W174" s="153" t="s">
        <v>1033</v>
      </c>
      <c r="X174" s="153" t="s">
        <v>0</v>
      </c>
      <c r="Y174" s="153" t="s">
        <v>1033</v>
      </c>
      <c r="Z174" s="410" t="s">
        <v>0</v>
      </c>
      <c r="AA174" s="1083"/>
    </row>
    <row r="175" spans="1:27" ht="57" customHeight="1" x14ac:dyDescent="0.2">
      <c r="A175" s="125"/>
      <c r="B175" s="998"/>
      <c r="C175" s="1031"/>
      <c r="D175" s="998"/>
      <c r="E175" s="998"/>
      <c r="F175" s="998"/>
      <c r="G175" s="998"/>
      <c r="H175" s="998"/>
      <c r="I175" s="998"/>
      <c r="J175" s="61" t="s">
        <v>1034</v>
      </c>
      <c r="K175" s="674">
        <v>0.05</v>
      </c>
      <c r="L175" s="648" t="s">
        <v>49</v>
      </c>
      <c r="M175" s="1034"/>
      <c r="N175" s="660"/>
      <c r="O175" s="154" t="s">
        <v>0</v>
      </c>
      <c r="P175" s="154" t="s">
        <v>0</v>
      </c>
      <c r="Q175" s="154">
        <v>1</v>
      </c>
      <c r="R175" s="154" t="s">
        <v>0</v>
      </c>
      <c r="S175" s="154" t="s">
        <v>0</v>
      </c>
      <c r="T175" s="154">
        <v>1</v>
      </c>
      <c r="U175" s="154" t="s">
        <v>0</v>
      </c>
      <c r="V175" s="154" t="s">
        <v>0</v>
      </c>
      <c r="W175" s="154">
        <v>1</v>
      </c>
      <c r="X175" s="154" t="s">
        <v>0</v>
      </c>
      <c r="Y175" s="154">
        <v>1</v>
      </c>
      <c r="Z175" s="411" t="s">
        <v>0</v>
      </c>
      <c r="AA175" s="1083"/>
    </row>
    <row r="176" spans="1:27" ht="57" customHeight="1" x14ac:dyDescent="0.2">
      <c r="A176" s="125"/>
      <c r="B176" s="998"/>
      <c r="C176" s="1031"/>
      <c r="D176" s="998"/>
      <c r="E176" s="998"/>
      <c r="F176" s="998"/>
      <c r="G176" s="998"/>
      <c r="H176" s="998"/>
      <c r="I176" s="998"/>
      <c r="J176" s="61" t="s">
        <v>1035</v>
      </c>
      <c r="K176" s="674">
        <v>0.05</v>
      </c>
      <c r="L176" s="648" t="s">
        <v>49</v>
      </c>
      <c r="M176" s="1034"/>
      <c r="N176" s="660"/>
      <c r="O176" s="154" t="s">
        <v>0</v>
      </c>
      <c r="P176" s="154" t="s">
        <v>0</v>
      </c>
      <c r="Q176" s="154" t="s">
        <v>1033</v>
      </c>
      <c r="R176" s="154" t="s">
        <v>0</v>
      </c>
      <c r="S176" s="154" t="s">
        <v>0</v>
      </c>
      <c r="T176" s="154">
        <v>1</v>
      </c>
      <c r="U176" s="154" t="s">
        <v>0</v>
      </c>
      <c r="V176" s="154" t="s">
        <v>0</v>
      </c>
      <c r="W176" s="154">
        <v>1</v>
      </c>
      <c r="X176" s="154" t="s">
        <v>0</v>
      </c>
      <c r="Y176" s="154">
        <v>1</v>
      </c>
      <c r="Z176" s="411" t="s">
        <v>0</v>
      </c>
      <c r="AA176" s="1083"/>
    </row>
    <row r="177" spans="1:27" ht="57" customHeight="1" x14ac:dyDescent="0.2">
      <c r="A177" s="125"/>
      <c r="B177" s="998"/>
      <c r="C177" s="1031"/>
      <c r="D177" s="998"/>
      <c r="E177" s="998"/>
      <c r="F177" s="998"/>
      <c r="G177" s="998"/>
      <c r="H177" s="998"/>
      <c r="I177" s="998"/>
      <c r="J177" s="61" t="s">
        <v>1036</v>
      </c>
      <c r="K177" s="674">
        <v>0.3</v>
      </c>
      <c r="L177" s="648" t="s">
        <v>49</v>
      </c>
      <c r="M177" s="1034"/>
      <c r="N177" s="660"/>
      <c r="O177" s="154"/>
      <c r="P177" s="154"/>
      <c r="Q177" s="154" t="s">
        <v>1029</v>
      </c>
      <c r="R177" s="154" t="s">
        <v>0</v>
      </c>
      <c r="S177" s="154" t="s">
        <v>0</v>
      </c>
      <c r="T177" s="154" t="s">
        <v>1029</v>
      </c>
      <c r="U177" s="154" t="s">
        <v>0</v>
      </c>
      <c r="V177" s="154" t="s">
        <v>0</v>
      </c>
      <c r="W177" s="154" t="s">
        <v>1029</v>
      </c>
      <c r="X177" s="154" t="s">
        <v>0</v>
      </c>
      <c r="Y177" s="154" t="s">
        <v>1029</v>
      </c>
      <c r="Z177" s="411"/>
      <c r="AA177" s="1083"/>
    </row>
    <row r="178" spans="1:27" ht="57" customHeight="1" x14ac:dyDescent="0.2">
      <c r="A178" s="125"/>
      <c r="B178" s="998"/>
      <c r="C178" s="1031"/>
      <c r="D178" s="998"/>
      <c r="E178" s="998"/>
      <c r="F178" s="998"/>
      <c r="G178" s="998"/>
      <c r="H178" s="998"/>
      <c r="I178" s="998"/>
      <c r="J178" s="61" t="s">
        <v>1037</v>
      </c>
      <c r="K178" s="674">
        <v>0.3</v>
      </c>
      <c r="L178" s="648" t="s">
        <v>125</v>
      </c>
      <c r="M178" s="1034"/>
      <c r="N178" s="660"/>
      <c r="O178" s="154"/>
      <c r="P178" s="154"/>
      <c r="Q178" s="154" t="s">
        <v>1029</v>
      </c>
      <c r="R178" s="268"/>
      <c r="S178" s="268"/>
      <c r="T178" s="154" t="s">
        <v>1029</v>
      </c>
      <c r="U178" s="268"/>
      <c r="V178" s="268"/>
      <c r="W178" s="154" t="s">
        <v>1029</v>
      </c>
      <c r="X178" s="268"/>
      <c r="Y178" s="154" t="s">
        <v>1029</v>
      </c>
      <c r="Z178" s="411"/>
      <c r="AA178" s="1083"/>
    </row>
    <row r="179" spans="1:27" s="560" customFormat="1" ht="57" customHeight="1" thickBot="1" x14ac:dyDescent="0.25">
      <c r="A179" s="559"/>
      <c r="B179" s="998"/>
      <c r="C179" s="1031"/>
      <c r="D179" s="998"/>
      <c r="E179" s="998"/>
      <c r="F179" s="998"/>
      <c r="G179" s="998"/>
      <c r="H179" s="998"/>
      <c r="I179" s="998"/>
      <c r="J179" s="61" t="s">
        <v>1038</v>
      </c>
      <c r="K179" s="674">
        <v>0.1</v>
      </c>
      <c r="L179" s="648" t="s">
        <v>67</v>
      </c>
      <c r="M179" s="1034"/>
      <c r="N179" s="660"/>
      <c r="O179" s="154"/>
      <c r="P179" s="154"/>
      <c r="Q179" s="156">
        <v>1</v>
      </c>
      <c r="R179" s="156" t="s">
        <v>0</v>
      </c>
      <c r="S179" s="156" t="s">
        <v>0</v>
      </c>
      <c r="T179" s="156">
        <v>1</v>
      </c>
      <c r="U179" s="156" t="s">
        <v>0</v>
      </c>
      <c r="V179" s="156" t="s">
        <v>0</v>
      </c>
      <c r="W179" s="156">
        <v>1</v>
      </c>
      <c r="X179" s="156" t="s">
        <v>0</v>
      </c>
      <c r="Y179" s="156">
        <v>1</v>
      </c>
      <c r="Z179" s="411"/>
      <c r="AA179" s="1083"/>
    </row>
    <row r="180" spans="1:27" s="560" customFormat="1" ht="57" customHeight="1" thickBot="1" x14ac:dyDescent="0.25">
      <c r="A180" s="561"/>
      <c r="B180" s="1014"/>
      <c r="C180" s="1032"/>
      <c r="D180" s="1014"/>
      <c r="E180" s="1014"/>
      <c r="F180" s="1014"/>
      <c r="G180" s="1014"/>
      <c r="H180" s="1014"/>
      <c r="I180" s="1014"/>
      <c r="J180" s="140" t="s">
        <v>1039</v>
      </c>
      <c r="K180" s="675">
        <v>0.15</v>
      </c>
      <c r="L180" s="649" t="s">
        <v>67</v>
      </c>
      <c r="M180" s="1035"/>
      <c r="N180" s="661" t="s">
        <v>0</v>
      </c>
      <c r="O180" s="156" t="s">
        <v>0</v>
      </c>
      <c r="P180" s="156" t="s">
        <v>0</v>
      </c>
      <c r="Q180" s="156">
        <v>1</v>
      </c>
      <c r="R180" s="156" t="s">
        <v>0</v>
      </c>
      <c r="S180" s="156" t="s">
        <v>0</v>
      </c>
      <c r="T180" s="156">
        <v>1</v>
      </c>
      <c r="U180" s="156" t="s">
        <v>0</v>
      </c>
      <c r="V180" s="156" t="s">
        <v>0</v>
      </c>
      <c r="W180" s="156">
        <v>1</v>
      </c>
      <c r="X180" s="156" t="s">
        <v>0</v>
      </c>
      <c r="Y180" s="156">
        <v>1</v>
      </c>
      <c r="Z180" s="412" t="s">
        <v>0</v>
      </c>
      <c r="AA180" s="1083"/>
    </row>
    <row r="181" spans="1:27" ht="57" customHeight="1" x14ac:dyDescent="0.2">
      <c r="A181" s="126"/>
      <c r="B181" s="998" t="s">
        <v>643</v>
      </c>
      <c r="C181" s="1031" t="s">
        <v>1025</v>
      </c>
      <c r="D181" s="998" t="s">
        <v>67</v>
      </c>
      <c r="E181" s="998" t="s">
        <v>1040</v>
      </c>
      <c r="F181" s="998" t="s">
        <v>1041</v>
      </c>
      <c r="G181" s="998" t="s">
        <v>1042</v>
      </c>
      <c r="H181" s="998" t="s">
        <v>1043</v>
      </c>
      <c r="I181" s="998" t="s">
        <v>1044</v>
      </c>
      <c r="J181" s="151" t="s">
        <v>1045</v>
      </c>
      <c r="K181" s="673">
        <v>0.15</v>
      </c>
      <c r="L181" s="152" t="s">
        <v>49</v>
      </c>
      <c r="M181" s="659" t="s">
        <v>1032</v>
      </c>
      <c r="N181" s="660"/>
      <c r="O181" s="153" t="s">
        <v>1033</v>
      </c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410"/>
      <c r="AA181" s="1083"/>
    </row>
    <row r="182" spans="1:27" ht="57" customHeight="1" x14ac:dyDescent="0.2">
      <c r="A182" s="126"/>
      <c r="B182" s="998"/>
      <c r="C182" s="1031"/>
      <c r="D182" s="998"/>
      <c r="E182" s="998"/>
      <c r="F182" s="998"/>
      <c r="G182" s="998"/>
      <c r="H182" s="998"/>
      <c r="I182" s="998"/>
      <c r="J182" s="151" t="s">
        <v>1046</v>
      </c>
      <c r="K182" s="673">
        <v>0.05</v>
      </c>
      <c r="L182" s="647" t="s">
        <v>49</v>
      </c>
      <c r="M182" s="659" t="s">
        <v>1032</v>
      </c>
      <c r="N182" s="660"/>
      <c r="O182" s="153"/>
      <c r="P182" s="153"/>
      <c r="Q182" s="153" t="s">
        <v>1033</v>
      </c>
      <c r="R182" s="153"/>
      <c r="S182" s="153"/>
      <c r="T182" s="153"/>
      <c r="U182" s="153"/>
      <c r="V182" s="153"/>
      <c r="W182" s="153"/>
      <c r="X182" s="153"/>
      <c r="Y182" s="153"/>
      <c r="Z182" s="410"/>
      <c r="AA182" s="1083"/>
    </row>
    <row r="183" spans="1:27" ht="57" customHeight="1" x14ac:dyDescent="0.2">
      <c r="A183" s="126"/>
      <c r="B183" s="998"/>
      <c r="C183" s="1031"/>
      <c r="D183" s="998"/>
      <c r="E183" s="998"/>
      <c r="F183" s="998"/>
      <c r="G183" s="998"/>
      <c r="H183" s="998"/>
      <c r="I183" s="998"/>
      <c r="J183" s="151" t="s">
        <v>1047</v>
      </c>
      <c r="K183" s="673">
        <v>0.05</v>
      </c>
      <c r="L183" s="647" t="s">
        <v>49</v>
      </c>
      <c r="M183" s="659" t="s">
        <v>1032</v>
      </c>
      <c r="N183" s="660"/>
      <c r="O183" s="153" t="s">
        <v>0</v>
      </c>
      <c r="P183" s="153" t="s">
        <v>0</v>
      </c>
      <c r="Q183" s="153">
        <v>1</v>
      </c>
      <c r="R183" s="153" t="s">
        <v>0</v>
      </c>
      <c r="S183" s="153" t="s">
        <v>0</v>
      </c>
      <c r="T183" s="153">
        <v>1</v>
      </c>
      <c r="U183" s="153" t="s">
        <v>0</v>
      </c>
      <c r="V183" s="153" t="s">
        <v>0</v>
      </c>
      <c r="W183" s="153">
        <v>1</v>
      </c>
      <c r="X183" s="153" t="s">
        <v>0</v>
      </c>
      <c r="Y183" s="153" t="s">
        <v>0</v>
      </c>
      <c r="Z183" s="410">
        <v>1</v>
      </c>
      <c r="AA183" s="1083"/>
    </row>
    <row r="184" spans="1:27" ht="57" customHeight="1" x14ac:dyDescent="0.2">
      <c r="A184" s="125"/>
      <c r="B184" s="998"/>
      <c r="C184" s="1031"/>
      <c r="D184" s="998"/>
      <c r="E184" s="998"/>
      <c r="F184" s="998"/>
      <c r="G184" s="998"/>
      <c r="H184" s="998"/>
      <c r="I184" s="998"/>
      <c r="J184" s="61" t="s">
        <v>1048</v>
      </c>
      <c r="K184" s="674">
        <v>0.05</v>
      </c>
      <c r="L184" s="648" t="s">
        <v>49</v>
      </c>
      <c r="M184" s="659" t="s">
        <v>1032</v>
      </c>
      <c r="N184" s="660"/>
      <c r="O184" s="154" t="s">
        <v>0</v>
      </c>
      <c r="P184" s="154" t="s">
        <v>0</v>
      </c>
      <c r="Q184" s="154">
        <v>1</v>
      </c>
      <c r="R184" s="154" t="s">
        <v>0</v>
      </c>
      <c r="S184" s="154" t="s">
        <v>0</v>
      </c>
      <c r="T184" s="154">
        <v>1</v>
      </c>
      <c r="U184" s="154" t="s">
        <v>0</v>
      </c>
      <c r="V184" s="154" t="s">
        <v>0</v>
      </c>
      <c r="W184" s="154">
        <v>1</v>
      </c>
      <c r="X184" s="154" t="s">
        <v>0</v>
      </c>
      <c r="Y184" s="154" t="s">
        <v>0</v>
      </c>
      <c r="Z184" s="411">
        <v>1</v>
      </c>
      <c r="AA184" s="1083"/>
    </row>
    <row r="185" spans="1:27" ht="57" customHeight="1" x14ac:dyDescent="0.2">
      <c r="A185" s="125"/>
      <c r="B185" s="998"/>
      <c r="C185" s="1031"/>
      <c r="D185" s="998"/>
      <c r="E185" s="998"/>
      <c r="F185" s="998"/>
      <c r="G185" s="998"/>
      <c r="H185" s="998"/>
      <c r="I185" s="998"/>
      <c r="J185" s="61" t="s">
        <v>1049</v>
      </c>
      <c r="K185" s="674">
        <v>0.05</v>
      </c>
      <c r="L185" s="648" t="s">
        <v>49</v>
      </c>
      <c r="M185" s="659" t="s">
        <v>1032</v>
      </c>
      <c r="N185" s="660"/>
      <c r="O185" s="154" t="s">
        <v>0</v>
      </c>
      <c r="P185" s="154" t="s">
        <v>0</v>
      </c>
      <c r="Q185" s="154">
        <v>1</v>
      </c>
      <c r="R185" s="154" t="s">
        <v>0</v>
      </c>
      <c r="S185" s="154" t="s">
        <v>0</v>
      </c>
      <c r="T185" s="154">
        <v>1</v>
      </c>
      <c r="U185" s="154" t="s">
        <v>0</v>
      </c>
      <c r="V185" s="154" t="s">
        <v>0</v>
      </c>
      <c r="W185" s="154">
        <v>1</v>
      </c>
      <c r="X185" s="154" t="s">
        <v>0</v>
      </c>
      <c r="Y185" s="154" t="s">
        <v>0</v>
      </c>
      <c r="Z185" s="411">
        <v>1</v>
      </c>
      <c r="AA185" s="1083"/>
    </row>
    <row r="186" spans="1:27" ht="57" customHeight="1" x14ac:dyDescent="0.2">
      <c r="A186" s="125"/>
      <c r="B186" s="998"/>
      <c r="C186" s="1031"/>
      <c r="D186" s="998"/>
      <c r="E186" s="998"/>
      <c r="F186" s="998"/>
      <c r="G186" s="998"/>
      <c r="H186" s="998"/>
      <c r="I186" s="998"/>
      <c r="J186" s="61" t="s">
        <v>1050</v>
      </c>
      <c r="K186" s="674">
        <v>0.15</v>
      </c>
      <c r="L186" s="648" t="s">
        <v>49</v>
      </c>
      <c r="M186" s="659" t="s">
        <v>1032</v>
      </c>
      <c r="N186" s="660"/>
      <c r="O186" s="154" t="s">
        <v>0</v>
      </c>
      <c r="P186" s="154" t="s">
        <v>0</v>
      </c>
      <c r="Q186" s="154">
        <v>1</v>
      </c>
      <c r="R186" s="154" t="s">
        <v>0</v>
      </c>
      <c r="S186" s="154" t="s">
        <v>0</v>
      </c>
      <c r="T186" s="154">
        <v>1</v>
      </c>
      <c r="U186" s="154" t="s">
        <v>0</v>
      </c>
      <c r="V186" s="154" t="s">
        <v>0</v>
      </c>
      <c r="W186" s="154">
        <v>1</v>
      </c>
      <c r="X186" s="154" t="s">
        <v>0</v>
      </c>
      <c r="Y186" s="154" t="s">
        <v>0</v>
      </c>
      <c r="Z186" s="411">
        <v>1</v>
      </c>
      <c r="AA186" s="1083"/>
    </row>
    <row r="187" spans="1:27" ht="57" customHeight="1" x14ac:dyDescent="0.2">
      <c r="A187" s="125"/>
      <c r="B187" s="998"/>
      <c r="C187" s="1031"/>
      <c r="D187" s="998"/>
      <c r="E187" s="998"/>
      <c r="F187" s="998"/>
      <c r="G187" s="998"/>
      <c r="H187" s="998"/>
      <c r="I187" s="998"/>
      <c r="J187" s="61" t="s">
        <v>1051</v>
      </c>
      <c r="K187" s="674">
        <v>0.05</v>
      </c>
      <c r="L187" s="648" t="s">
        <v>49</v>
      </c>
      <c r="M187" s="659" t="s">
        <v>1032</v>
      </c>
      <c r="N187" s="660"/>
      <c r="O187" s="154" t="s">
        <v>0</v>
      </c>
      <c r="P187" s="154" t="s">
        <v>0</v>
      </c>
      <c r="Q187" s="154">
        <v>1</v>
      </c>
      <c r="R187" s="154" t="s">
        <v>0</v>
      </c>
      <c r="S187" s="154" t="s">
        <v>0</v>
      </c>
      <c r="T187" s="154">
        <v>1</v>
      </c>
      <c r="U187" s="154" t="s">
        <v>0</v>
      </c>
      <c r="V187" s="154" t="s">
        <v>0</v>
      </c>
      <c r="W187" s="154">
        <v>1</v>
      </c>
      <c r="X187" s="154" t="s">
        <v>0</v>
      </c>
      <c r="Y187" s="154" t="s">
        <v>0</v>
      </c>
      <c r="Z187" s="411">
        <v>1</v>
      </c>
      <c r="AA187" s="1083"/>
    </row>
    <row r="188" spans="1:27" ht="57" customHeight="1" x14ac:dyDescent="0.2">
      <c r="A188" s="125"/>
      <c r="B188" s="998"/>
      <c r="C188" s="1031"/>
      <c r="D188" s="998"/>
      <c r="E188" s="998"/>
      <c r="F188" s="998"/>
      <c r="G188" s="998"/>
      <c r="H188" s="998"/>
      <c r="I188" s="998"/>
      <c r="J188" s="61" t="s">
        <v>1052</v>
      </c>
      <c r="K188" s="674">
        <v>0.1</v>
      </c>
      <c r="L188" s="648" t="s">
        <v>49</v>
      </c>
      <c r="M188" s="659" t="s">
        <v>1032</v>
      </c>
      <c r="N188" s="660"/>
      <c r="O188" s="154" t="s">
        <v>0</v>
      </c>
      <c r="P188" s="154" t="s">
        <v>0</v>
      </c>
      <c r="Q188" s="154">
        <v>1</v>
      </c>
      <c r="R188" s="154" t="s">
        <v>0</v>
      </c>
      <c r="S188" s="154" t="s">
        <v>0</v>
      </c>
      <c r="T188" s="154">
        <v>1</v>
      </c>
      <c r="U188" s="154" t="s">
        <v>0</v>
      </c>
      <c r="V188" s="154" t="s">
        <v>0</v>
      </c>
      <c r="W188" s="154">
        <v>1</v>
      </c>
      <c r="X188" s="154" t="s">
        <v>0</v>
      </c>
      <c r="Y188" s="154" t="s">
        <v>0</v>
      </c>
      <c r="Z188" s="411">
        <v>1</v>
      </c>
      <c r="AA188" s="1083"/>
    </row>
    <row r="189" spans="1:27" ht="57" customHeight="1" x14ac:dyDescent="0.2">
      <c r="A189" s="125"/>
      <c r="B189" s="998"/>
      <c r="C189" s="1031"/>
      <c r="D189" s="998"/>
      <c r="E189" s="998"/>
      <c r="F189" s="998"/>
      <c r="G189" s="998"/>
      <c r="H189" s="998"/>
      <c r="I189" s="998"/>
      <c r="J189" s="61" t="s">
        <v>1053</v>
      </c>
      <c r="K189" s="674">
        <v>0.05</v>
      </c>
      <c r="L189" s="648" t="s">
        <v>49</v>
      </c>
      <c r="M189" s="659" t="s">
        <v>1032</v>
      </c>
      <c r="N189" s="660"/>
      <c r="O189" s="154" t="s">
        <v>0</v>
      </c>
      <c r="P189" s="154" t="s">
        <v>0</v>
      </c>
      <c r="Q189" s="154">
        <v>1</v>
      </c>
      <c r="R189" s="154" t="s">
        <v>0</v>
      </c>
      <c r="S189" s="154" t="s">
        <v>0</v>
      </c>
      <c r="T189" s="154">
        <v>1</v>
      </c>
      <c r="U189" s="154" t="s">
        <v>0</v>
      </c>
      <c r="V189" s="154" t="s">
        <v>0</v>
      </c>
      <c r="W189" s="154">
        <v>1</v>
      </c>
      <c r="X189" s="154" t="s">
        <v>0</v>
      </c>
      <c r="Y189" s="154" t="s">
        <v>0</v>
      </c>
      <c r="Z189" s="411">
        <v>1</v>
      </c>
      <c r="AA189" s="1083"/>
    </row>
    <row r="190" spans="1:27" ht="57" customHeight="1" x14ac:dyDescent="0.2">
      <c r="A190" s="125"/>
      <c r="B190" s="998"/>
      <c r="C190" s="1031"/>
      <c r="D190" s="998"/>
      <c r="E190" s="998"/>
      <c r="F190" s="998"/>
      <c r="G190" s="998"/>
      <c r="H190" s="998"/>
      <c r="I190" s="998"/>
      <c r="J190" s="61" t="s">
        <v>1054</v>
      </c>
      <c r="K190" s="674">
        <v>0.1</v>
      </c>
      <c r="L190" s="648" t="s">
        <v>49</v>
      </c>
      <c r="M190" s="659" t="s">
        <v>1032</v>
      </c>
      <c r="N190" s="660"/>
      <c r="O190" s="164" t="s">
        <v>0</v>
      </c>
      <c r="P190" s="164" t="s">
        <v>0</v>
      </c>
      <c r="Q190" s="164">
        <v>1</v>
      </c>
      <c r="R190" s="164" t="s">
        <v>0</v>
      </c>
      <c r="S190" s="164" t="s">
        <v>0</v>
      </c>
      <c r="T190" s="164">
        <v>1</v>
      </c>
      <c r="U190" s="164" t="s">
        <v>0</v>
      </c>
      <c r="V190" s="164" t="s">
        <v>0</v>
      </c>
      <c r="W190" s="164">
        <v>1</v>
      </c>
      <c r="X190" s="164" t="s">
        <v>0</v>
      </c>
      <c r="Y190" s="164" t="s">
        <v>0</v>
      </c>
      <c r="Z190" s="413">
        <v>1</v>
      </c>
      <c r="AA190" s="1083"/>
    </row>
    <row r="191" spans="1:27" ht="57" customHeight="1" x14ac:dyDescent="0.2">
      <c r="A191" s="125"/>
      <c r="B191" s="998"/>
      <c r="C191" s="1031"/>
      <c r="D191" s="998"/>
      <c r="E191" s="998"/>
      <c r="F191" s="998"/>
      <c r="G191" s="998"/>
      <c r="H191" s="998"/>
      <c r="I191" s="998"/>
      <c r="J191" s="77" t="s">
        <v>1055</v>
      </c>
      <c r="K191" s="243">
        <v>0.05</v>
      </c>
      <c r="L191" s="586" t="s">
        <v>49</v>
      </c>
      <c r="M191" s="659" t="s">
        <v>1032</v>
      </c>
      <c r="N191" s="165"/>
      <c r="O191" s="154" t="s">
        <v>0</v>
      </c>
      <c r="P191" s="154" t="s">
        <v>0</v>
      </c>
      <c r="Q191" s="154">
        <v>1</v>
      </c>
      <c r="R191" s="154" t="s">
        <v>0</v>
      </c>
      <c r="S191" s="154" t="s">
        <v>0</v>
      </c>
      <c r="T191" s="154">
        <v>1</v>
      </c>
      <c r="U191" s="154" t="s">
        <v>0</v>
      </c>
      <c r="V191" s="154" t="s">
        <v>0</v>
      </c>
      <c r="W191" s="154">
        <v>1</v>
      </c>
      <c r="X191" s="154" t="s">
        <v>0</v>
      </c>
      <c r="Y191" s="154" t="s">
        <v>0</v>
      </c>
      <c r="Z191" s="411">
        <v>1</v>
      </c>
      <c r="AA191" s="1083"/>
    </row>
    <row r="192" spans="1:27" ht="57" customHeight="1" x14ac:dyDescent="0.2">
      <c r="A192" s="163"/>
      <c r="B192" s="1025"/>
      <c r="C192" s="1037"/>
      <c r="D192" s="1025"/>
      <c r="E192" s="1025"/>
      <c r="F192" s="1025"/>
      <c r="G192" s="1025"/>
      <c r="H192" s="1025"/>
      <c r="I192" s="1030"/>
      <c r="J192" s="22" t="s">
        <v>1056</v>
      </c>
      <c r="K192" s="24">
        <v>0.1</v>
      </c>
      <c r="L192" s="587" t="s">
        <v>125</v>
      </c>
      <c r="M192" s="659" t="s">
        <v>1032</v>
      </c>
      <c r="N192" s="165"/>
      <c r="O192" s="154" t="s">
        <v>0</v>
      </c>
      <c r="P192" s="154" t="s">
        <v>0</v>
      </c>
      <c r="Q192" s="154" t="s">
        <v>0</v>
      </c>
      <c r="R192" s="154"/>
      <c r="S192" s="154" t="s">
        <v>0</v>
      </c>
      <c r="T192" s="154"/>
      <c r="U192" s="154" t="s">
        <v>0</v>
      </c>
      <c r="V192" s="154" t="s">
        <v>0</v>
      </c>
      <c r="W192" s="154"/>
      <c r="X192" s="154" t="s">
        <v>0</v>
      </c>
      <c r="Y192" s="154" t="s">
        <v>0</v>
      </c>
      <c r="Z192" s="411"/>
      <c r="AA192" s="1083"/>
    </row>
    <row r="193" spans="1:27" ht="57" customHeight="1" thickBot="1" x14ac:dyDescent="0.25">
      <c r="A193" s="155"/>
      <c r="B193" s="1014"/>
      <c r="C193" s="1032"/>
      <c r="D193" s="1014"/>
      <c r="E193" s="1014"/>
      <c r="F193" s="1014"/>
      <c r="G193" s="1014"/>
      <c r="H193" s="1014"/>
      <c r="I193" s="1014"/>
      <c r="J193" s="585" t="s">
        <v>1057</v>
      </c>
      <c r="K193" s="690">
        <v>0.05</v>
      </c>
      <c r="L193" s="652" t="s">
        <v>125</v>
      </c>
      <c r="M193" s="659" t="s">
        <v>1032</v>
      </c>
      <c r="N193" s="660"/>
      <c r="O193" s="373" t="s">
        <v>0</v>
      </c>
      <c r="P193" s="373" t="s">
        <v>0</v>
      </c>
      <c r="Q193" s="373"/>
      <c r="R193" s="373"/>
      <c r="S193" s="373" t="s">
        <v>0</v>
      </c>
      <c r="T193" s="373"/>
      <c r="U193" s="373" t="s">
        <v>0</v>
      </c>
      <c r="V193" s="373" t="s">
        <v>0</v>
      </c>
      <c r="W193" s="373"/>
      <c r="X193" s="373" t="s">
        <v>0</v>
      </c>
      <c r="Y193" s="373" t="s">
        <v>0</v>
      </c>
      <c r="Z193" s="414"/>
      <c r="AA193" s="1083"/>
    </row>
    <row r="194" spans="1:27" ht="57" customHeight="1" x14ac:dyDescent="0.2">
      <c r="B194" s="1025" t="s">
        <v>643</v>
      </c>
      <c r="C194" s="1037" t="s">
        <v>1058</v>
      </c>
      <c r="D194" s="1025" t="s">
        <v>1059</v>
      </c>
      <c r="E194" s="1024" t="s">
        <v>1060</v>
      </c>
      <c r="F194" s="1024" t="s">
        <v>1061</v>
      </c>
      <c r="G194" s="1024" t="s">
        <v>1062</v>
      </c>
      <c r="H194" s="1024" t="s">
        <v>1063</v>
      </c>
      <c r="I194" s="1025" t="s">
        <v>1064</v>
      </c>
      <c r="J194" s="151" t="s">
        <v>1065</v>
      </c>
      <c r="K194" s="673">
        <v>0.2</v>
      </c>
      <c r="L194" s="647" t="s">
        <v>49</v>
      </c>
      <c r="M194" s="659" t="s">
        <v>1032</v>
      </c>
      <c r="N194" s="659"/>
      <c r="O194" s="153">
        <v>1</v>
      </c>
      <c r="P194" s="153" t="s">
        <v>0</v>
      </c>
      <c r="Q194" s="153" t="s">
        <v>0</v>
      </c>
      <c r="R194" s="153" t="s">
        <v>0</v>
      </c>
      <c r="S194" s="153" t="s">
        <v>0</v>
      </c>
      <c r="T194" s="153" t="s">
        <v>0</v>
      </c>
      <c r="U194" s="153" t="s">
        <v>0</v>
      </c>
      <c r="V194" s="153" t="s">
        <v>0</v>
      </c>
      <c r="W194" s="153" t="s">
        <v>0</v>
      </c>
      <c r="X194" s="153" t="s">
        <v>0</v>
      </c>
      <c r="Y194" s="153" t="s">
        <v>0</v>
      </c>
      <c r="Z194" s="410" t="s">
        <v>0</v>
      </c>
      <c r="AA194" s="1083"/>
    </row>
    <row r="195" spans="1:27" ht="57" customHeight="1" x14ac:dyDescent="0.2">
      <c r="B195" s="1025"/>
      <c r="C195" s="1037"/>
      <c r="D195" s="1025"/>
      <c r="E195" s="1025"/>
      <c r="F195" s="1025"/>
      <c r="G195" s="1025"/>
      <c r="H195" s="1025"/>
      <c r="I195" s="1025"/>
      <c r="J195" s="61" t="s">
        <v>1066</v>
      </c>
      <c r="K195" s="674">
        <v>0.5</v>
      </c>
      <c r="L195" s="648" t="s">
        <v>65</v>
      </c>
      <c r="M195" s="659" t="s">
        <v>1032</v>
      </c>
      <c r="N195" s="660"/>
      <c r="O195" s="154" t="s">
        <v>0</v>
      </c>
      <c r="P195" s="154" t="s">
        <v>0</v>
      </c>
      <c r="Q195" s="154">
        <v>400</v>
      </c>
      <c r="R195" s="154" t="s">
        <v>0</v>
      </c>
      <c r="S195" s="154" t="s">
        <v>0</v>
      </c>
      <c r="T195" s="154">
        <v>700</v>
      </c>
      <c r="U195" s="154" t="s">
        <v>0</v>
      </c>
      <c r="V195" s="154" t="s">
        <v>0</v>
      </c>
      <c r="W195" s="154">
        <v>500</v>
      </c>
      <c r="X195" s="154" t="s">
        <v>0</v>
      </c>
      <c r="Y195" s="154" t="s">
        <v>0</v>
      </c>
      <c r="Z195" s="411">
        <v>400</v>
      </c>
      <c r="AA195" s="1083"/>
    </row>
    <row r="196" spans="1:27" ht="57" customHeight="1" thickBot="1" x14ac:dyDescent="0.25">
      <c r="A196" s="84"/>
      <c r="B196" s="1014"/>
      <c r="C196" s="1032"/>
      <c r="D196" s="1014"/>
      <c r="E196" s="1014"/>
      <c r="F196" s="1014"/>
      <c r="G196" s="1014"/>
      <c r="H196" s="1014"/>
      <c r="I196" s="1014"/>
      <c r="J196" s="140" t="s">
        <v>1067</v>
      </c>
      <c r="K196" s="675">
        <v>0.3</v>
      </c>
      <c r="L196" s="649" t="s">
        <v>67</v>
      </c>
      <c r="M196" s="588" t="s">
        <v>1032</v>
      </c>
      <c r="N196" s="661"/>
      <c r="O196" s="156" t="s">
        <v>0</v>
      </c>
      <c r="P196" s="156" t="s">
        <v>0</v>
      </c>
      <c r="Q196" s="156">
        <v>5</v>
      </c>
      <c r="R196" s="156" t="s">
        <v>0</v>
      </c>
      <c r="S196" s="156" t="s">
        <v>0</v>
      </c>
      <c r="T196" s="156">
        <v>6</v>
      </c>
      <c r="U196" s="156" t="s">
        <v>0</v>
      </c>
      <c r="V196" s="156" t="s">
        <v>0</v>
      </c>
      <c r="W196" s="156">
        <v>5</v>
      </c>
      <c r="X196" s="156" t="s">
        <v>0</v>
      </c>
      <c r="Y196" s="156" t="s">
        <v>0</v>
      </c>
      <c r="Z196" s="412">
        <v>4</v>
      </c>
      <c r="AA196" s="1083"/>
    </row>
    <row r="197" spans="1:27" ht="57" customHeight="1" x14ac:dyDescent="0.2">
      <c r="B197" s="1005" t="s">
        <v>643</v>
      </c>
      <c r="C197" s="1005" t="s">
        <v>686</v>
      </c>
      <c r="D197" s="1005" t="s">
        <v>67</v>
      </c>
      <c r="E197" s="1007" t="s">
        <v>1068</v>
      </c>
      <c r="F197" s="1007" t="s">
        <v>1069</v>
      </c>
      <c r="G197" s="1007" t="s">
        <v>1070</v>
      </c>
      <c r="H197" s="1010" t="s">
        <v>1029</v>
      </c>
      <c r="I197" s="1005" t="s">
        <v>1071</v>
      </c>
      <c r="J197" s="270" t="s">
        <v>1072</v>
      </c>
      <c r="K197" s="56">
        <v>0.05</v>
      </c>
      <c r="L197" s="271" t="s">
        <v>49</v>
      </c>
      <c r="M197" s="229" t="s">
        <v>1073</v>
      </c>
      <c r="N197" s="508" t="s">
        <v>1074</v>
      </c>
      <c r="O197" s="272">
        <v>1</v>
      </c>
      <c r="P197" s="272">
        <v>1</v>
      </c>
      <c r="Q197" s="272">
        <v>1</v>
      </c>
      <c r="R197" s="272">
        <v>1</v>
      </c>
      <c r="S197" s="272">
        <v>1</v>
      </c>
      <c r="T197" s="272">
        <v>1</v>
      </c>
      <c r="U197" s="272">
        <v>1</v>
      </c>
      <c r="V197" s="272">
        <v>1</v>
      </c>
      <c r="W197" s="272">
        <v>1</v>
      </c>
      <c r="X197" s="272">
        <v>1</v>
      </c>
      <c r="Y197" s="272">
        <v>1</v>
      </c>
      <c r="Z197" s="396">
        <v>1</v>
      </c>
      <c r="AA197" s="1083"/>
    </row>
    <row r="198" spans="1:27" ht="57" customHeight="1" x14ac:dyDescent="0.2">
      <c r="B198" s="1005"/>
      <c r="C198" s="1005"/>
      <c r="D198" s="1005"/>
      <c r="E198" s="1008"/>
      <c r="F198" s="1008"/>
      <c r="G198" s="1008"/>
      <c r="H198" s="1011"/>
      <c r="I198" s="1005"/>
      <c r="J198" s="222" t="s">
        <v>1075</v>
      </c>
      <c r="K198" s="168">
        <v>0.04</v>
      </c>
      <c r="L198" s="271" t="s">
        <v>49</v>
      </c>
      <c r="M198" s="508" t="s">
        <v>1073</v>
      </c>
      <c r="N198" s="229" t="s">
        <v>1074</v>
      </c>
      <c r="O198" s="253">
        <v>1</v>
      </c>
      <c r="P198" s="253">
        <v>1</v>
      </c>
      <c r="Q198" s="253">
        <v>1</v>
      </c>
      <c r="R198" s="253">
        <v>1</v>
      </c>
      <c r="S198" s="253">
        <v>1</v>
      </c>
      <c r="T198" s="253">
        <v>1</v>
      </c>
      <c r="U198" s="253">
        <v>1</v>
      </c>
      <c r="V198" s="253">
        <v>1</v>
      </c>
      <c r="W198" s="253">
        <v>1</v>
      </c>
      <c r="X198" s="253">
        <v>1</v>
      </c>
      <c r="Y198" s="253">
        <v>1</v>
      </c>
      <c r="Z198" s="397">
        <v>1</v>
      </c>
      <c r="AA198" s="1083"/>
    </row>
    <row r="199" spans="1:27" ht="57" customHeight="1" x14ac:dyDescent="0.2">
      <c r="A199" s="1"/>
      <c r="B199" s="1005"/>
      <c r="C199" s="1005"/>
      <c r="D199" s="1005"/>
      <c r="E199" s="1008"/>
      <c r="F199" s="1008"/>
      <c r="G199" s="1008"/>
      <c r="H199" s="1011"/>
      <c r="I199" s="1005"/>
      <c r="J199" s="222" t="s">
        <v>1076</v>
      </c>
      <c r="K199" s="168">
        <v>0.03</v>
      </c>
      <c r="L199" s="271" t="s">
        <v>49</v>
      </c>
      <c r="M199" s="229" t="s">
        <v>1077</v>
      </c>
      <c r="N199" s="229" t="s">
        <v>1078</v>
      </c>
      <c r="O199" s="253">
        <v>1</v>
      </c>
      <c r="P199" s="253">
        <v>1</v>
      </c>
      <c r="Q199" s="253">
        <v>1</v>
      </c>
      <c r="R199" s="253">
        <v>1</v>
      </c>
      <c r="S199" s="253">
        <v>1</v>
      </c>
      <c r="T199" s="253">
        <v>1</v>
      </c>
      <c r="U199" s="253">
        <v>1</v>
      </c>
      <c r="V199" s="253">
        <v>1</v>
      </c>
      <c r="W199" s="253">
        <v>1</v>
      </c>
      <c r="X199" s="253">
        <v>1</v>
      </c>
      <c r="Y199" s="253">
        <v>1</v>
      </c>
      <c r="Z199" s="397">
        <v>1</v>
      </c>
      <c r="AA199" s="1083"/>
    </row>
    <row r="200" spans="1:27" ht="57" customHeight="1" x14ac:dyDescent="0.2">
      <c r="B200" s="1005"/>
      <c r="C200" s="1005"/>
      <c r="D200" s="1005"/>
      <c r="E200" s="1008"/>
      <c r="F200" s="1008"/>
      <c r="G200" s="1008"/>
      <c r="H200" s="1011"/>
      <c r="I200" s="1005"/>
      <c r="J200" s="222" t="s">
        <v>1079</v>
      </c>
      <c r="K200" s="168">
        <v>0.03</v>
      </c>
      <c r="L200" s="271" t="s">
        <v>49</v>
      </c>
      <c r="M200" s="508" t="s">
        <v>1073</v>
      </c>
      <c r="N200" s="229" t="s">
        <v>0</v>
      </c>
      <c r="O200" s="253">
        <v>1</v>
      </c>
      <c r="P200" s="253">
        <v>1</v>
      </c>
      <c r="Q200" s="253">
        <v>1</v>
      </c>
      <c r="R200" s="253">
        <v>1</v>
      </c>
      <c r="S200" s="253">
        <v>1</v>
      </c>
      <c r="T200" s="253">
        <v>1</v>
      </c>
      <c r="U200" s="253">
        <v>1</v>
      </c>
      <c r="V200" s="253">
        <v>1</v>
      </c>
      <c r="W200" s="253">
        <v>1</v>
      </c>
      <c r="X200" s="253">
        <v>1</v>
      </c>
      <c r="Y200" s="253">
        <v>1</v>
      </c>
      <c r="Z200" s="397">
        <v>1</v>
      </c>
      <c r="AA200" s="1083"/>
    </row>
    <row r="201" spans="1:27" ht="57" customHeight="1" x14ac:dyDescent="0.2">
      <c r="B201" s="1005"/>
      <c r="C201" s="1005"/>
      <c r="D201" s="1005"/>
      <c r="E201" s="1008"/>
      <c r="F201" s="1008"/>
      <c r="G201" s="1008"/>
      <c r="H201" s="1011"/>
      <c r="I201" s="1005"/>
      <c r="J201" s="222" t="s">
        <v>1080</v>
      </c>
      <c r="K201" s="168">
        <v>0.04</v>
      </c>
      <c r="L201" s="271" t="s">
        <v>49</v>
      </c>
      <c r="M201" s="508" t="s">
        <v>1073</v>
      </c>
      <c r="N201" s="229" t="s">
        <v>0</v>
      </c>
      <c r="O201" s="253">
        <v>1</v>
      </c>
      <c r="P201" s="253">
        <v>1</v>
      </c>
      <c r="Q201" s="253">
        <v>1</v>
      </c>
      <c r="R201" s="253">
        <v>1</v>
      </c>
      <c r="S201" s="253">
        <v>1</v>
      </c>
      <c r="T201" s="253">
        <v>1</v>
      </c>
      <c r="U201" s="253">
        <v>1</v>
      </c>
      <c r="V201" s="253">
        <v>1</v>
      </c>
      <c r="W201" s="253">
        <v>1</v>
      </c>
      <c r="X201" s="253">
        <v>1</v>
      </c>
      <c r="Y201" s="253">
        <v>1</v>
      </c>
      <c r="Z201" s="397">
        <v>1</v>
      </c>
      <c r="AA201" s="1083"/>
    </row>
    <row r="202" spans="1:27" ht="57" customHeight="1" x14ac:dyDescent="0.2">
      <c r="B202" s="1005"/>
      <c r="C202" s="1005"/>
      <c r="D202" s="1005"/>
      <c r="E202" s="1008"/>
      <c r="F202" s="1008"/>
      <c r="G202" s="1008"/>
      <c r="H202" s="1011"/>
      <c r="I202" s="1005"/>
      <c r="J202" s="222" t="s">
        <v>1081</v>
      </c>
      <c r="K202" s="168">
        <v>0.04</v>
      </c>
      <c r="L202" s="271" t="s">
        <v>49</v>
      </c>
      <c r="M202" s="508" t="s">
        <v>1073</v>
      </c>
      <c r="N202" s="229" t="s">
        <v>1078</v>
      </c>
      <c r="O202" s="253">
        <v>1</v>
      </c>
      <c r="P202" s="253">
        <v>1</v>
      </c>
      <c r="Q202" s="253">
        <v>1</v>
      </c>
      <c r="R202" s="253">
        <v>1</v>
      </c>
      <c r="S202" s="253">
        <v>1</v>
      </c>
      <c r="T202" s="253">
        <v>1</v>
      </c>
      <c r="U202" s="253">
        <v>1</v>
      </c>
      <c r="V202" s="253">
        <v>1</v>
      </c>
      <c r="W202" s="253">
        <v>1</v>
      </c>
      <c r="X202" s="253">
        <v>1</v>
      </c>
      <c r="Y202" s="253">
        <v>1</v>
      </c>
      <c r="Z202" s="397">
        <v>1</v>
      </c>
      <c r="AA202" s="1083"/>
    </row>
    <row r="203" spans="1:27" ht="57" customHeight="1" x14ac:dyDescent="0.2">
      <c r="B203" s="1005"/>
      <c r="C203" s="1005"/>
      <c r="D203" s="1005"/>
      <c r="E203" s="1008"/>
      <c r="F203" s="1008"/>
      <c r="G203" s="1008"/>
      <c r="H203" s="1011"/>
      <c r="I203" s="1005"/>
      <c r="J203" s="222" t="s">
        <v>1082</v>
      </c>
      <c r="K203" s="168">
        <v>0.03</v>
      </c>
      <c r="L203" s="271" t="s">
        <v>49</v>
      </c>
      <c r="M203" s="508" t="s">
        <v>1073</v>
      </c>
      <c r="N203" s="229" t="s">
        <v>1078</v>
      </c>
      <c r="O203" s="253">
        <v>1</v>
      </c>
      <c r="P203" s="253">
        <v>1</v>
      </c>
      <c r="Q203" s="253">
        <v>1</v>
      </c>
      <c r="R203" s="253">
        <v>1</v>
      </c>
      <c r="S203" s="253">
        <v>1</v>
      </c>
      <c r="T203" s="253">
        <v>1</v>
      </c>
      <c r="U203" s="253">
        <v>1</v>
      </c>
      <c r="V203" s="253">
        <v>1</v>
      </c>
      <c r="W203" s="253">
        <v>1</v>
      </c>
      <c r="X203" s="253">
        <v>1</v>
      </c>
      <c r="Y203" s="253">
        <v>1</v>
      </c>
      <c r="Z203" s="397">
        <v>1</v>
      </c>
      <c r="AA203" s="1083"/>
    </row>
    <row r="204" spans="1:27" ht="57" customHeight="1" x14ac:dyDescent="0.2">
      <c r="B204" s="1005"/>
      <c r="C204" s="1005"/>
      <c r="D204" s="1005"/>
      <c r="E204" s="1008"/>
      <c r="F204" s="1008"/>
      <c r="G204" s="1008"/>
      <c r="H204" s="1011"/>
      <c r="I204" s="1005"/>
      <c r="J204" s="374" t="s">
        <v>1083</v>
      </c>
      <c r="K204" s="338">
        <v>0.03</v>
      </c>
      <c r="L204" s="271" t="s">
        <v>49</v>
      </c>
      <c r="M204" s="508" t="s">
        <v>1073</v>
      </c>
      <c r="N204" s="229" t="s">
        <v>0</v>
      </c>
      <c r="O204" s="253">
        <v>1</v>
      </c>
      <c r="P204" s="253">
        <v>1</v>
      </c>
      <c r="Q204" s="253">
        <v>1</v>
      </c>
      <c r="R204" s="253">
        <v>1</v>
      </c>
      <c r="S204" s="253">
        <v>1</v>
      </c>
      <c r="T204" s="253">
        <v>1</v>
      </c>
      <c r="U204" s="253">
        <v>1</v>
      </c>
      <c r="V204" s="253">
        <v>1</v>
      </c>
      <c r="W204" s="253">
        <v>1</v>
      </c>
      <c r="X204" s="253">
        <v>1</v>
      </c>
      <c r="Y204" s="253">
        <v>1</v>
      </c>
      <c r="Z204" s="397">
        <v>1</v>
      </c>
      <c r="AA204" s="1083"/>
    </row>
    <row r="205" spans="1:27" ht="57" customHeight="1" x14ac:dyDescent="0.2">
      <c r="B205" s="1005"/>
      <c r="C205" s="1005"/>
      <c r="D205" s="1005"/>
      <c r="E205" s="1008"/>
      <c r="F205" s="1008"/>
      <c r="G205" s="1008"/>
      <c r="H205" s="1011"/>
      <c r="I205" s="1005"/>
      <c r="J205" s="374" t="s">
        <v>1084</v>
      </c>
      <c r="K205" s="338">
        <v>0.04</v>
      </c>
      <c r="L205" s="271" t="s">
        <v>49</v>
      </c>
      <c r="M205" s="508" t="s">
        <v>1073</v>
      </c>
      <c r="N205" s="229" t="s">
        <v>0</v>
      </c>
      <c r="O205" s="253">
        <v>1</v>
      </c>
      <c r="P205" s="253">
        <v>1</v>
      </c>
      <c r="Q205" s="253">
        <v>1</v>
      </c>
      <c r="R205" s="253">
        <v>1</v>
      </c>
      <c r="S205" s="253">
        <v>1</v>
      </c>
      <c r="T205" s="253">
        <v>1</v>
      </c>
      <c r="U205" s="253">
        <v>1</v>
      </c>
      <c r="V205" s="253">
        <v>1</v>
      </c>
      <c r="W205" s="253">
        <v>1</v>
      </c>
      <c r="X205" s="253">
        <v>1</v>
      </c>
      <c r="Y205" s="253">
        <v>1</v>
      </c>
      <c r="Z205" s="397">
        <v>1</v>
      </c>
      <c r="AA205" s="1083"/>
    </row>
    <row r="206" spans="1:27" ht="57" customHeight="1" x14ac:dyDescent="0.2">
      <c r="B206" s="1005"/>
      <c r="C206" s="1005"/>
      <c r="D206" s="1005"/>
      <c r="E206" s="1008"/>
      <c r="F206" s="1008"/>
      <c r="G206" s="1008"/>
      <c r="H206" s="1011"/>
      <c r="I206" s="1005"/>
      <c r="J206" s="374" t="s">
        <v>1085</v>
      </c>
      <c r="K206" s="338">
        <v>0.03</v>
      </c>
      <c r="L206" s="271" t="s">
        <v>49</v>
      </c>
      <c r="M206" s="508" t="s">
        <v>1073</v>
      </c>
      <c r="N206" s="229" t="s">
        <v>0</v>
      </c>
      <c r="O206" s="253">
        <v>1</v>
      </c>
      <c r="P206" s="253">
        <v>1</v>
      </c>
      <c r="Q206" s="253">
        <v>1</v>
      </c>
      <c r="R206" s="253">
        <v>1</v>
      </c>
      <c r="S206" s="253">
        <v>1</v>
      </c>
      <c r="T206" s="253">
        <v>1</v>
      </c>
      <c r="U206" s="253">
        <v>1</v>
      </c>
      <c r="V206" s="253">
        <v>1</v>
      </c>
      <c r="W206" s="253">
        <v>1</v>
      </c>
      <c r="X206" s="253">
        <v>1</v>
      </c>
      <c r="Y206" s="253">
        <v>1</v>
      </c>
      <c r="Z206" s="397">
        <v>1</v>
      </c>
      <c r="AA206" s="1083"/>
    </row>
    <row r="207" spans="1:27" ht="57" customHeight="1" x14ac:dyDescent="0.2">
      <c r="B207" s="1005"/>
      <c r="C207" s="1005"/>
      <c r="D207" s="1005"/>
      <c r="E207" s="1008"/>
      <c r="F207" s="1008"/>
      <c r="G207" s="1008"/>
      <c r="H207" s="1011"/>
      <c r="I207" s="1005"/>
      <c r="J207" s="374" t="s">
        <v>1086</v>
      </c>
      <c r="K207" s="338">
        <v>0.03</v>
      </c>
      <c r="L207" s="271" t="s">
        <v>49</v>
      </c>
      <c r="M207" s="508" t="s">
        <v>1073</v>
      </c>
      <c r="N207" s="229" t="s">
        <v>0</v>
      </c>
      <c r="O207" s="253">
        <v>1</v>
      </c>
      <c r="P207" s="253">
        <v>1</v>
      </c>
      <c r="Q207" s="253">
        <v>1</v>
      </c>
      <c r="R207" s="253">
        <v>1</v>
      </c>
      <c r="S207" s="253">
        <v>1</v>
      </c>
      <c r="T207" s="253">
        <v>1</v>
      </c>
      <c r="U207" s="253">
        <v>1</v>
      </c>
      <c r="V207" s="253">
        <v>1</v>
      </c>
      <c r="W207" s="253">
        <v>1</v>
      </c>
      <c r="X207" s="253">
        <v>1</v>
      </c>
      <c r="Y207" s="253">
        <v>1</v>
      </c>
      <c r="Z207" s="397">
        <v>1</v>
      </c>
      <c r="AA207" s="1083"/>
    </row>
    <row r="208" spans="1:27" ht="57" customHeight="1" x14ac:dyDescent="0.2">
      <c r="B208" s="1005"/>
      <c r="C208" s="1005"/>
      <c r="D208" s="1005"/>
      <c r="E208" s="1008"/>
      <c r="F208" s="1008"/>
      <c r="G208" s="1008"/>
      <c r="H208" s="1011"/>
      <c r="I208" s="1005"/>
      <c r="J208" s="374" t="s">
        <v>1087</v>
      </c>
      <c r="K208" s="338">
        <v>0.03</v>
      </c>
      <c r="L208" s="271" t="s">
        <v>49</v>
      </c>
      <c r="M208" s="508" t="s">
        <v>1073</v>
      </c>
      <c r="N208" s="229" t="s">
        <v>1078</v>
      </c>
      <c r="O208" s="253">
        <v>1</v>
      </c>
      <c r="P208" s="253">
        <v>1</v>
      </c>
      <c r="Q208" s="253">
        <v>1</v>
      </c>
      <c r="R208" s="253">
        <v>1</v>
      </c>
      <c r="S208" s="253">
        <v>1</v>
      </c>
      <c r="T208" s="253">
        <v>1</v>
      </c>
      <c r="U208" s="253">
        <v>1</v>
      </c>
      <c r="V208" s="253">
        <v>1</v>
      </c>
      <c r="W208" s="253">
        <v>1</v>
      </c>
      <c r="X208" s="253">
        <v>1</v>
      </c>
      <c r="Y208" s="253">
        <v>1</v>
      </c>
      <c r="Z208" s="397">
        <v>1</v>
      </c>
      <c r="AA208" s="1083"/>
    </row>
    <row r="209" spans="1:27" ht="57" customHeight="1" x14ac:dyDescent="0.2">
      <c r="B209" s="1005"/>
      <c r="C209" s="1005"/>
      <c r="D209" s="1005"/>
      <c r="E209" s="1008"/>
      <c r="F209" s="1008"/>
      <c r="G209" s="1008"/>
      <c r="H209" s="1011"/>
      <c r="I209" s="1005"/>
      <c r="J209" s="374" t="s">
        <v>1088</v>
      </c>
      <c r="K209" s="338">
        <v>0.03</v>
      </c>
      <c r="L209" s="271" t="s">
        <v>49</v>
      </c>
      <c r="M209" s="508" t="s">
        <v>1073</v>
      </c>
      <c r="N209" s="229" t="s">
        <v>1089</v>
      </c>
      <c r="O209" s="253">
        <v>1</v>
      </c>
      <c r="P209" s="253">
        <v>1</v>
      </c>
      <c r="Q209" s="253">
        <v>1</v>
      </c>
      <c r="R209" s="253">
        <v>1</v>
      </c>
      <c r="S209" s="253">
        <v>1</v>
      </c>
      <c r="T209" s="253">
        <v>1</v>
      </c>
      <c r="U209" s="253">
        <v>1</v>
      </c>
      <c r="V209" s="253">
        <v>1</v>
      </c>
      <c r="W209" s="253">
        <v>1</v>
      </c>
      <c r="X209" s="253">
        <v>1</v>
      </c>
      <c r="Y209" s="253">
        <v>1</v>
      </c>
      <c r="Z209" s="397">
        <v>1</v>
      </c>
      <c r="AA209" s="1083"/>
    </row>
    <row r="210" spans="1:27" ht="57" customHeight="1" x14ac:dyDescent="0.2">
      <c r="B210" s="1005"/>
      <c r="C210" s="1005"/>
      <c r="D210" s="1005"/>
      <c r="E210" s="1008"/>
      <c r="F210" s="1008"/>
      <c r="G210" s="1008"/>
      <c r="H210" s="1011"/>
      <c r="I210" s="1005"/>
      <c r="J210" s="374" t="s">
        <v>1090</v>
      </c>
      <c r="K210" s="338">
        <v>0.05</v>
      </c>
      <c r="L210" s="271" t="s">
        <v>49</v>
      </c>
      <c r="M210" s="508" t="s">
        <v>1073</v>
      </c>
      <c r="N210" s="229" t="s">
        <v>0</v>
      </c>
      <c r="O210" s="253">
        <v>1</v>
      </c>
      <c r="P210" s="253">
        <v>1</v>
      </c>
      <c r="Q210" s="253">
        <v>1</v>
      </c>
      <c r="R210" s="253">
        <v>1</v>
      </c>
      <c r="S210" s="253">
        <v>1</v>
      </c>
      <c r="T210" s="253">
        <v>1</v>
      </c>
      <c r="U210" s="253">
        <v>1</v>
      </c>
      <c r="V210" s="253">
        <v>1</v>
      </c>
      <c r="W210" s="253">
        <v>1</v>
      </c>
      <c r="X210" s="253">
        <v>1</v>
      </c>
      <c r="Y210" s="253">
        <v>1</v>
      </c>
      <c r="Z210" s="397">
        <v>1</v>
      </c>
      <c r="AA210" s="1083"/>
    </row>
    <row r="211" spans="1:27" ht="57" customHeight="1" x14ac:dyDescent="0.2">
      <c r="B211" s="1005"/>
      <c r="C211" s="1005"/>
      <c r="D211" s="1005"/>
      <c r="E211" s="1008"/>
      <c r="F211" s="1008"/>
      <c r="G211" s="1008"/>
      <c r="H211" s="1011"/>
      <c r="I211" s="1005"/>
      <c r="J211" s="374" t="s">
        <v>1091</v>
      </c>
      <c r="K211" s="338">
        <v>0.05</v>
      </c>
      <c r="L211" s="271" t="s">
        <v>49</v>
      </c>
      <c r="M211" s="508" t="s">
        <v>1073</v>
      </c>
      <c r="N211" s="229" t="s">
        <v>0</v>
      </c>
      <c r="O211" s="253">
        <v>1</v>
      </c>
      <c r="P211" s="253">
        <v>1</v>
      </c>
      <c r="Q211" s="253">
        <v>1</v>
      </c>
      <c r="R211" s="253">
        <v>1</v>
      </c>
      <c r="S211" s="253">
        <v>1</v>
      </c>
      <c r="T211" s="253">
        <v>1</v>
      </c>
      <c r="U211" s="253">
        <v>1</v>
      </c>
      <c r="V211" s="253">
        <v>1</v>
      </c>
      <c r="W211" s="253">
        <v>1</v>
      </c>
      <c r="X211" s="253">
        <v>1</v>
      </c>
      <c r="Y211" s="253">
        <v>1</v>
      </c>
      <c r="Z211" s="397">
        <v>1</v>
      </c>
      <c r="AA211" s="1083"/>
    </row>
    <row r="212" spans="1:27" ht="57" customHeight="1" x14ac:dyDescent="0.2">
      <c r="B212" s="1005"/>
      <c r="C212" s="1005"/>
      <c r="D212" s="1005"/>
      <c r="E212" s="1008"/>
      <c r="F212" s="1008"/>
      <c r="G212" s="1008"/>
      <c r="H212" s="1011"/>
      <c r="I212" s="1005"/>
      <c r="J212" s="374" t="s">
        <v>1092</v>
      </c>
      <c r="K212" s="338">
        <v>0.03</v>
      </c>
      <c r="L212" s="271" t="s">
        <v>49</v>
      </c>
      <c r="M212" s="508" t="s">
        <v>1073</v>
      </c>
      <c r="N212" s="229" t="s">
        <v>0</v>
      </c>
      <c r="O212" s="253">
        <v>1</v>
      </c>
      <c r="P212" s="253">
        <v>1</v>
      </c>
      <c r="Q212" s="253">
        <v>1</v>
      </c>
      <c r="R212" s="253">
        <v>1</v>
      </c>
      <c r="S212" s="253">
        <v>1</v>
      </c>
      <c r="T212" s="253">
        <v>1</v>
      </c>
      <c r="U212" s="253">
        <v>1</v>
      </c>
      <c r="V212" s="253">
        <v>1</v>
      </c>
      <c r="W212" s="253">
        <v>1</v>
      </c>
      <c r="X212" s="253">
        <v>1</v>
      </c>
      <c r="Y212" s="253">
        <v>1</v>
      </c>
      <c r="Z212" s="397">
        <v>1</v>
      </c>
      <c r="AA212" s="1083"/>
    </row>
    <row r="213" spans="1:27" ht="57" customHeight="1" x14ac:dyDescent="0.2">
      <c r="B213" s="1005"/>
      <c r="C213" s="1005"/>
      <c r="D213" s="1005"/>
      <c r="E213" s="1008"/>
      <c r="F213" s="1008"/>
      <c r="G213" s="1008"/>
      <c r="H213" s="1011"/>
      <c r="I213" s="1005"/>
      <c r="J213" s="374" t="s">
        <v>1093</v>
      </c>
      <c r="K213" s="338">
        <v>0.03</v>
      </c>
      <c r="L213" s="271" t="s">
        <v>49</v>
      </c>
      <c r="M213" s="508" t="s">
        <v>1073</v>
      </c>
      <c r="N213" s="229" t="s">
        <v>0</v>
      </c>
      <c r="O213" s="253">
        <v>1</v>
      </c>
      <c r="P213" s="253">
        <v>1</v>
      </c>
      <c r="Q213" s="253">
        <v>1</v>
      </c>
      <c r="R213" s="253">
        <v>1</v>
      </c>
      <c r="S213" s="253">
        <v>1</v>
      </c>
      <c r="T213" s="253">
        <v>1</v>
      </c>
      <c r="U213" s="253">
        <v>1</v>
      </c>
      <c r="V213" s="253">
        <v>1</v>
      </c>
      <c r="W213" s="253">
        <v>1</v>
      </c>
      <c r="X213" s="253">
        <v>1</v>
      </c>
      <c r="Y213" s="253">
        <v>1</v>
      </c>
      <c r="Z213" s="397">
        <v>1</v>
      </c>
      <c r="AA213" s="1083"/>
    </row>
    <row r="214" spans="1:27" ht="57" customHeight="1" x14ac:dyDescent="0.2">
      <c r="B214" s="1005"/>
      <c r="C214" s="1005"/>
      <c r="D214" s="1005"/>
      <c r="E214" s="1008"/>
      <c r="F214" s="1008"/>
      <c r="G214" s="1008"/>
      <c r="H214" s="1011"/>
      <c r="I214" s="1005"/>
      <c r="J214" s="374" t="s">
        <v>1094</v>
      </c>
      <c r="K214" s="338">
        <v>0.05</v>
      </c>
      <c r="L214" s="271" t="s">
        <v>49</v>
      </c>
      <c r="M214" s="508" t="s">
        <v>1073</v>
      </c>
      <c r="N214" s="229" t="s">
        <v>0</v>
      </c>
      <c r="O214" s="253">
        <v>1</v>
      </c>
      <c r="P214" s="253">
        <v>1</v>
      </c>
      <c r="Q214" s="253">
        <v>1</v>
      </c>
      <c r="R214" s="253">
        <v>1</v>
      </c>
      <c r="S214" s="253">
        <v>1</v>
      </c>
      <c r="T214" s="253">
        <v>1</v>
      </c>
      <c r="U214" s="253">
        <v>1</v>
      </c>
      <c r="V214" s="253">
        <v>1</v>
      </c>
      <c r="W214" s="253">
        <v>1</v>
      </c>
      <c r="X214" s="253">
        <v>1</v>
      </c>
      <c r="Y214" s="253">
        <v>1</v>
      </c>
      <c r="Z214" s="397">
        <v>1</v>
      </c>
      <c r="AA214" s="1083"/>
    </row>
    <row r="215" spans="1:27" ht="57" customHeight="1" x14ac:dyDescent="0.2">
      <c r="B215" s="1005"/>
      <c r="C215" s="1005"/>
      <c r="D215" s="1005"/>
      <c r="E215" s="1008"/>
      <c r="F215" s="1008"/>
      <c r="G215" s="1008"/>
      <c r="H215" s="1011"/>
      <c r="I215" s="1005"/>
      <c r="J215" s="374" t="s">
        <v>1095</v>
      </c>
      <c r="K215" s="56">
        <v>0.1</v>
      </c>
      <c r="L215" s="271" t="s">
        <v>49</v>
      </c>
      <c r="M215" s="508" t="s">
        <v>1073</v>
      </c>
      <c r="N215" s="229" t="s">
        <v>0</v>
      </c>
      <c r="O215" s="253" t="s">
        <v>0</v>
      </c>
      <c r="P215" s="253" t="s">
        <v>0</v>
      </c>
      <c r="Q215" s="253">
        <v>1</v>
      </c>
      <c r="R215" s="253" t="s">
        <v>0</v>
      </c>
      <c r="S215" s="253" t="s">
        <v>0</v>
      </c>
      <c r="T215" s="253">
        <v>1</v>
      </c>
      <c r="U215" s="253" t="s">
        <v>0</v>
      </c>
      <c r="V215" s="253" t="s">
        <v>0</v>
      </c>
      <c r="W215" s="253">
        <v>1</v>
      </c>
      <c r="X215" s="253" t="s">
        <v>0</v>
      </c>
      <c r="Y215" s="253" t="s">
        <v>0</v>
      </c>
      <c r="Z215" s="397">
        <v>1</v>
      </c>
      <c r="AA215" s="1083"/>
    </row>
    <row r="216" spans="1:27" ht="57" customHeight="1" thickBot="1" x14ac:dyDescent="0.25">
      <c r="A216" s="84"/>
      <c r="B216" s="1006"/>
      <c r="C216" s="1006"/>
      <c r="D216" s="1006"/>
      <c r="E216" s="1009"/>
      <c r="F216" s="1009"/>
      <c r="G216" s="1009"/>
      <c r="H216" s="1012"/>
      <c r="I216" s="1006"/>
      <c r="J216" s="375" t="s">
        <v>1096</v>
      </c>
      <c r="K216" s="141">
        <v>0.2</v>
      </c>
      <c r="L216" s="274" t="s">
        <v>65</v>
      </c>
      <c r="M216" s="290" t="s">
        <v>1073</v>
      </c>
      <c r="N216" s="280" t="s">
        <v>0</v>
      </c>
      <c r="O216" s="254" t="s">
        <v>0</v>
      </c>
      <c r="P216" s="254" t="s">
        <v>0</v>
      </c>
      <c r="Q216" s="368">
        <v>1</v>
      </c>
      <c r="R216" s="254" t="s">
        <v>0</v>
      </c>
      <c r="S216" s="254" t="s">
        <v>0</v>
      </c>
      <c r="T216" s="368">
        <v>1</v>
      </c>
      <c r="U216" s="254" t="s">
        <v>0</v>
      </c>
      <c r="V216" s="254" t="s">
        <v>0</v>
      </c>
      <c r="W216" s="368">
        <v>1</v>
      </c>
      <c r="X216" s="254" t="s">
        <v>0</v>
      </c>
      <c r="Y216" s="254" t="s">
        <v>0</v>
      </c>
      <c r="Z216" s="415">
        <v>1</v>
      </c>
      <c r="AA216" s="1083"/>
    </row>
    <row r="217" spans="1:27" ht="57" customHeight="1" x14ac:dyDescent="0.2">
      <c r="B217" s="998" t="s">
        <v>643</v>
      </c>
      <c r="C217" s="998" t="s">
        <v>686</v>
      </c>
      <c r="D217" s="998" t="s">
        <v>67</v>
      </c>
      <c r="E217" s="998" t="s">
        <v>1097</v>
      </c>
      <c r="F217" s="998" t="s">
        <v>1098</v>
      </c>
      <c r="G217" s="998" t="s">
        <v>1099</v>
      </c>
      <c r="H217" s="1001">
        <v>4</v>
      </c>
      <c r="I217" s="996" t="s">
        <v>1100</v>
      </c>
      <c r="J217" s="222" t="s">
        <v>1101</v>
      </c>
      <c r="K217" s="58">
        <v>0.05</v>
      </c>
      <c r="L217" s="662" t="s">
        <v>49</v>
      </c>
      <c r="M217" s="229" t="s">
        <v>1102</v>
      </c>
      <c r="N217" s="229" t="s">
        <v>221</v>
      </c>
      <c r="O217" s="253" t="s">
        <v>0</v>
      </c>
      <c r="P217" s="253" t="s">
        <v>0</v>
      </c>
      <c r="Q217" s="253">
        <v>1</v>
      </c>
      <c r="R217" s="253" t="s">
        <v>0</v>
      </c>
      <c r="S217" s="253" t="s">
        <v>0</v>
      </c>
      <c r="T217" s="253">
        <v>1</v>
      </c>
      <c r="U217" s="253" t="s">
        <v>0</v>
      </c>
      <c r="V217" s="253" t="s">
        <v>0</v>
      </c>
      <c r="W217" s="253">
        <v>1</v>
      </c>
      <c r="X217" s="253" t="s">
        <v>0</v>
      </c>
      <c r="Y217" s="253" t="s">
        <v>0</v>
      </c>
      <c r="Z217" s="397">
        <v>1</v>
      </c>
      <c r="AA217" s="1083"/>
    </row>
    <row r="218" spans="1:27" ht="57" customHeight="1" x14ac:dyDescent="0.2">
      <c r="B218" s="999"/>
      <c r="C218" s="999"/>
      <c r="D218" s="999"/>
      <c r="E218" s="999"/>
      <c r="F218" s="999"/>
      <c r="G218" s="999"/>
      <c r="H218" s="1001"/>
      <c r="I218" s="996"/>
      <c r="J218" s="222" t="s">
        <v>1103</v>
      </c>
      <c r="K218" s="58">
        <v>0.05</v>
      </c>
      <c r="L218" s="662" t="s">
        <v>49</v>
      </c>
      <c r="M218" s="229" t="s">
        <v>1102</v>
      </c>
      <c r="N218" s="229" t="s">
        <v>221</v>
      </c>
      <c r="O218" s="253" t="s">
        <v>0</v>
      </c>
      <c r="P218" s="253" t="s">
        <v>0</v>
      </c>
      <c r="Q218" s="253">
        <v>1</v>
      </c>
      <c r="R218" s="253" t="s">
        <v>0</v>
      </c>
      <c r="S218" s="253" t="s">
        <v>0</v>
      </c>
      <c r="T218" s="253">
        <v>1</v>
      </c>
      <c r="U218" s="253" t="s">
        <v>0</v>
      </c>
      <c r="V218" s="253" t="s">
        <v>0</v>
      </c>
      <c r="W218" s="253">
        <v>1</v>
      </c>
      <c r="X218" s="253" t="s">
        <v>0</v>
      </c>
      <c r="Y218" s="253" t="s">
        <v>0</v>
      </c>
      <c r="Z218" s="397">
        <v>1</v>
      </c>
      <c r="AA218" s="1083"/>
    </row>
    <row r="219" spans="1:27" ht="57" customHeight="1" x14ac:dyDescent="0.2">
      <c r="B219" s="999"/>
      <c r="C219" s="999"/>
      <c r="D219" s="999"/>
      <c r="E219" s="999"/>
      <c r="F219" s="999"/>
      <c r="G219" s="999"/>
      <c r="H219" s="1001"/>
      <c r="I219" s="996"/>
      <c r="J219" s="222" t="s">
        <v>1104</v>
      </c>
      <c r="K219" s="58">
        <v>0.1</v>
      </c>
      <c r="L219" s="662" t="s">
        <v>49</v>
      </c>
      <c r="M219" s="229" t="s">
        <v>1102</v>
      </c>
      <c r="N219" s="229" t="s">
        <v>221</v>
      </c>
      <c r="O219" s="253" t="s">
        <v>0</v>
      </c>
      <c r="P219" s="253" t="s">
        <v>0</v>
      </c>
      <c r="Q219" s="253">
        <v>1</v>
      </c>
      <c r="R219" s="253" t="s">
        <v>0</v>
      </c>
      <c r="S219" s="253" t="s">
        <v>0</v>
      </c>
      <c r="T219" s="253">
        <v>1</v>
      </c>
      <c r="U219" s="253" t="s">
        <v>0</v>
      </c>
      <c r="V219" s="253" t="s">
        <v>0</v>
      </c>
      <c r="W219" s="253">
        <v>1</v>
      </c>
      <c r="X219" s="253" t="s">
        <v>0</v>
      </c>
      <c r="Y219" s="253" t="s">
        <v>0</v>
      </c>
      <c r="Z219" s="397">
        <v>1</v>
      </c>
      <c r="AA219" s="1083"/>
    </row>
    <row r="220" spans="1:27" ht="57" customHeight="1" x14ac:dyDescent="0.2">
      <c r="B220" s="999"/>
      <c r="C220" s="999"/>
      <c r="D220" s="999"/>
      <c r="E220" s="999"/>
      <c r="F220" s="999"/>
      <c r="G220" s="999"/>
      <c r="H220" s="1001"/>
      <c r="I220" s="996"/>
      <c r="J220" s="222" t="s">
        <v>1105</v>
      </c>
      <c r="K220" s="58">
        <v>0.1</v>
      </c>
      <c r="L220" s="662" t="s">
        <v>49</v>
      </c>
      <c r="M220" s="229" t="s">
        <v>1102</v>
      </c>
      <c r="N220" s="229" t="s">
        <v>221</v>
      </c>
      <c r="O220" s="253" t="s">
        <v>0</v>
      </c>
      <c r="P220" s="253" t="s">
        <v>0</v>
      </c>
      <c r="Q220" s="253">
        <v>1</v>
      </c>
      <c r="R220" s="253" t="s">
        <v>0</v>
      </c>
      <c r="S220" s="253" t="s">
        <v>0</v>
      </c>
      <c r="T220" s="253">
        <v>1</v>
      </c>
      <c r="U220" s="253" t="s">
        <v>0</v>
      </c>
      <c r="V220" s="253" t="s">
        <v>0</v>
      </c>
      <c r="W220" s="253">
        <v>1</v>
      </c>
      <c r="X220" s="253" t="s">
        <v>0</v>
      </c>
      <c r="Y220" s="253" t="s">
        <v>0</v>
      </c>
      <c r="Z220" s="397">
        <v>1</v>
      </c>
      <c r="AA220" s="1083"/>
    </row>
    <row r="221" spans="1:27" ht="57" customHeight="1" x14ac:dyDescent="0.2">
      <c r="B221" s="999"/>
      <c r="C221" s="999"/>
      <c r="D221" s="999"/>
      <c r="E221" s="999"/>
      <c r="F221" s="999"/>
      <c r="G221" s="999"/>
      <c r="H221" s="1001"/>
      <c r="I221" s="996"/>
      <c r="J221" s="222" t="s">
        <v>1106</v>
      </c>
      <c r="K221" s="58">
        <v>0.1</v>
      </c>
      <c r="L221" s="662" t="s">
        <v>49</v>
      </c>
      <c r="M221" s="229" t="s">
        <v>1102</v>
      </c>
      <c r="N221" s="229" t="s">
        <v>221</v>
      </c>
      <c r="O221" s="253" t="s">
        <v>0</v>
      </c>
      <c r="P221" s="253" t="s">
        <v>0</v>
      </c>
      <c r="Q221" s="253">
        <v>1</v>
      </c>
      <c r="R221" s="253" t="s">
        <v>0</v>
      </c>
      <c r="S221" s="253" t="s">
        <v>0</v>
      </c>
      <c r="T221" s="253">
        <v>1</v>
      </c>
      <c r="U221" s="253" t="s">
        <v>0</v>
      </c>
      <c r="V221" s="253" t="s">
        <v>0</v>
      </c>
      <c r="W221" s="253">
        <v>1</v>
      </c>
      <c r="X221" s="253" t="s">
        <v>0</v>
      </c>
      <c r="Y221" s="253" t="s">
        <v>0</v>
      </c>
      <c r="Z221" s="397">
        <v>1</v>
      </c>
      <c r="AA221" s="1083"/>
    </row>
    <row r="222" spans="1:27" ht="57" customHeight="1" x14ac:dyDescent="0.2">
      <c r="B222" s="999"/>
      <c r="C222" s="999"/>
      <c r="D222" s="999"/>
      <c r="E222" s="999"/>
      <c r="F222" s="999"/>
      <c r="G222" s="999"/>
      <c r="H222" s="1001"/>
      <c r="I222" s="996"/>
      <c r="J222" s="222" t="s">
        <v>1107</v>
      </c>
      <c r="K222" s="58">
        <v>0.1</v>
      </c>
      <c r="L222" s="662" t="s">
        <v>49</v>
      </c>
      <c r="M222" s="229" t="s">
        <v>1102</v>
      </c>
      <c r="N222" s="229" t="s">
        <v>221</v>
      </c>
      <c r="O222" s="253" t="s">
        <v>0</v>
      </c>
      <c r="P222" s="253" t="s">
        <v>0</v>
      </c>
      <c r="Q222" s="253">
        <v>1</v>
      </c>
      <c r="R222" s="253" t="s">
        <v>0</v>
      </c>
      <c r="S222" s="253" t="s">
        <v>0</v>
      </c>
      <c r="T222" s="253">
        <v>1</v>
      </c>
      <c r="U222" s="253" t="s">
        <v>0</v>
      </c>
      <c r="V222" s="253" t="s">
        <v>0</v>
      </c>
      <c r="W222" s="253">
        <v>1</v>
      </c>
      <c r="X222" s="253" t="s">
        <v>0</v>
      </c>
      <c r="Y222" s="253" t="s">
        <v>0</v>
      </c>
      <c r="Z222" s="397">
        <v>1</v>
      </c>
      <c r="AA222" s="1083"/>
    </row>
    <row r="223" spans="1:27" ht="57" customHeight="1" x14ac:dyDescent="0.2">
      <c r="B223" s="999"/>
      <c r="C223" s="999"/>
      <c r="D223" s="999"/>
      <c r="E223" s="999"/>
      <c r="F223" s="999"/>
      <c r="G223" s="999"/>
      <c r="H223" s="1001"/>
      <c r="I223" s="996"/>
      <c r="J223" s="222" t="s">
        <v>1108</v>
      </c>
      <c r="K223" s="58">
        <v>0.1</v>
      </c>
      <c r="L223" s="662" t="s">
        <v>49</v>
      </c>
      <c r="M223" s="229" t="s">
        <v>1102</v>
      </c>
      <c r="N223" s="229" t="s">
        <v>1109</v>
      </c>
      <c r="O223" s="253" t="s">
        <v>0</v>
      </c>
      <c r="P223" s="253" t="s">
        <v>0</v>
      </c>
      <c r="Q223" s="253">
        <v>1</v>
      </c>
      <c r="R223" s="253" t="s">
        <v>0</v>
      </c>
      <c r="S223" s="253" t="s">
        <v>0</v>
      </c>
      <c r="T223" s="253">
        <v>1</v>
      </c>
      <c r="U223" s="253" t="s">
        <v>0</v>
      </c>
      <c r="V223" s="253" t="s">
        <v>0</v>
      </c>
      <c r="W223" s="253">
        <v>1</v>
      </c>
      <c r="X223" s="253" t="s">
        <v>0</v>
      </c>
      <c r="Y223" s="253" t="s">
        <v>0</v>
      </c>
      <c r="Z223" s="397">
        <v>1</v>
      </c>
      <c r="AA223" s="1083"/>
    </row>
    <row r="224" spans="1:27" ht="57" customHeight="1" x14ac:dyDescent="0.2">
      <c r="B224" s="999"/>
      <c r="C224" s="999"/>
      <c r="D224" s="999"/>
      <c r="E224" s="999"/>
      <c r="F224" s="999"/>
      <c r="G224" s="999"/>
      <c r="H224" s="1001"/>
      <c r="I224" s="996"/>
      <c r="J224" s="222" t="s">
        <v>1110</v>
      </c>
      <c r="K224" s="58">
        <v>0.1</v>
      </c>
      <c r="L224" s="662" t="s">
        <v>49</v>
      </c>
      <c r="M224" s="229" t="s">
        <v>1102</v>
      </c>
      <c r="N224" s="229" t="s">
        <v>0</v>
      </c>
      <c r="O224" s="253" t="s">
        <v>0</v>
      </c>
      <c r="P224" s="253" t="s">
        <v>0</v>
      </c>
      <c r="Q224" s="253">
        <v>1</v>
      </c>
      <c r="R224" s="253" t="s">
        <v>0</v>
      </c>
      <c r="S224" s="253" t="s">
        <v>0</v>
      </c>
      <c r="T224" s="253">
        <v>1</v>
      </c>
      <c r="U224" s="253" t="s">
        <v>0</v>
      </c>
      <c r="V224" s="253" t="s">
        <v>0</v>
      </c>
      <c r="W224" s="253">
        <v>1</v>
      </c>
      <c r="X224" s="253" t="s">
        <v>0</v>
      </c>
      <c r="Y224" s="253" t="s">
        <v>0</v>
      </c>
      <c r="Z224" s="397">
        <v>1</v>
      </c>
      <c r="AA224" s="1083"/>
    </row>
    <row r="225" spans="1:27" ht="57" customHeight="1" x14ac:dyDescent="0.2">
      <c r="B225" s="999"/>
      <c r="C225" s="999"/>
      <c r="D225" s="999"/>
      <c r="E225" s="999"/>
      <c r="F225" s="999"/>
      <c r="G225" s="999"/>
      <c r="H225" s="1001"/>
      <c r="I225" s="996"/>
      <c r="J225" s="222" t="s">
        <v>1111</v>
      </c>
      <c r="K225" s="58">
        <v>0.05</v>
      </c>
      <c r="L225" s="662" t="s">
        <v>49</v>
      </c>
      <c r="M225" s="296" t="s">
        <v>1102</v>
      </c>
      <c r="N225" s="296" t="s">
        <v>221</v>
      </c>
      <c r="O225" s="253" t="s">
        <v>0</v>
      </c>
      <c r="P225" s="253" t="s">
        <v>0</v>
      </c>
      <c r="Q225" s="253">
        <v>1</v>
      </c>
      <c r="R225" s="253" t="s">
        <v>0</v>
      </c>
      <c r="S225" s="253" t="s">
        <v>0</v>
      </c>
      <c r="T225" s="253">
        <v>1</v>
      </c>
      <c r="U225" s="253" t="s">
        <v>0</v>
      </c>
      <c r="V225" s="253" t="s">
        <v>0</v>
      </c>
      <c r="W225" s="253">
        <v>1</v>
      </c>
      <c r="X225" s="253" t="s">
        <v>0</v>
      </c>
      <c r="Y225" s="253" t="s">
        <v>0</v>
      </c>
      <c r="Z225" s="397">
        <v>1</v>
      </c>
      <c r="AA225" s="1083"/>
    </row>
    <row r="226" spans="1:27" ht="57" customHeight="1" x14ac:dyDescent="0.2">
      <c r="B226" s="999"/>
      <c r="C226" s="999"/>
      <c r="D226" s="999"/>
      <c r="E226" s="999"/>
      <c r="F226" s="999"/>
      <c r="G226" s="999"/>
      <c r="H226" s="1001"/>
      <c r="I226" s="996"/>
      <c r="J226" s="374" t="s">
        <v>1112</v>
      </c>
      <c r="K226" s="231">
        <v>0.1</v>
      </c>
      <c r="L226" s="662" t="s">
        <v>49</v>
      </c>
      <c r="M226" s="296" t="s">
        <v>1102</v>
      </c>
      <c r="N226" s="296" t="s">
        <v>243</v>
      </c>
      <c r="O226" s="253" t="s">
        <v>0</v>
      </c>
      <c r="P226" s="253" t="s">
        <v>0</v>
      </c>
      <c r="Q226" s="253">
        <v>1</v>
      </c>
      <c r="R226" s="253" t="s">
        <v>0</v>
      </c>
      <c r="S226" s="253" t="s">
        <v>0</v>
      </c>
      <c r="T226" s="253">
        <v>1</v>
      </c>
      <c r="U226" s="253" t="s">
        <v>0</v>
      </c>
      <c r="V226" s="253" t="s">
        <v>0</v>
      </c>
      <c r="W226" s="253">
        <v>1</v>
      </c>
      <c r="X226" s="253" t="s">
        <v>0</v>
      </c>
      <c r="Y226" s="253" t="s">
        <v>0</v>
      </c>
      <c r="Z226" s="397">
        <v>1</v>
      </c>
      <c r="AA226" s="1083"/>
    </row>
    <row r="227" spans="1:27" ht="57" customHeight="1" thickBot="1" x14ac:dyDescent="0.25">
      <c r="A227" s="84"/>
      <c r="B227" s="1000"/>
      <c r="C227" s="1000"/>
      <c r="D227" s="1000"/>
      <c r="E227" s="1000"/>
      <c r="F227" s="1000"/>
      <c r="G227" s="1000"/>
      <c r="H227" s="1002"/>
      <c r="I227" s="997"/>
      <c r="J227" s="376" t="s">
        <v>1113</v>
      </c>
      <c r="K227" s="333">
        <v>0.15</v>
      </c>
      <c r="L227" s="663" t="s">
        <v>65</v>
      </c>
      <c r="M227" s="280" t="s">
        <v>1102</v>
      </c>
      <c r="N227" s="523" t="s">
        <v>0</v>
      </c>
      <c r="O227" s="377" t="s">
        <v>0</v>
      </c>
      <c r="P227" s="377" t="s">
        <v>0</v>
      </c>
      <c r="Q227" s="377">
        <v>1</v>
      </c>
      <c r="R227" s="377" t="s">
        <v>0</v>
      </c>
      <c r="S227" s="377" t="s">
        <v>0</v>
      </c>
      <c r="T227" s="377">
        <v>1</v>
      </c>
      <c r="U227" s="377" t="s">
        <v>0</v>
      </c>
      <c r="V227" s="377" t="s">
        <v>0</v>
      </c>
      <c r="W227" s="377">
        <v>1</v>
      </c>
      <c r="X227" s="377" t="s">
        <v>0</v>
      </c>
      <c r="Y227" s="377" t="s">
        <v>0</v>
      </c>
      <c r="Z227" s="394">
        <v>1</v>
      </c>
      <c r="AA227" s="1083"/>
    </row>
    <row r="228" spans="1:27" ht="57" customHeight="1" x14ac:dyDescent="0.2">
      <c r="B228" s="1003" t="s">
        <v>643</v>
      </c>
      <c r="C228" s="1003" t="s">
        <v>1114</v>
      </c>
      <c r="D228" s="1003" t="s">
        <v>646</v>
      </c>
      <c r="E228" s="1003" t="s">
        <v>1115</v>
      </c>
      <c r="F228" s="1003" t="s">
        <v>1116</v>
      </c>
      <c r="G228" s="1003" t="s">
        <v>1117</v>
      </c>
      <c r="H228" s="1003">
        <v>1</v>
      </c>
      <c r="I228" s="1003" t="s">
        <v>1118</v>
      </c>
      <c r="J228" s="222" t="s">
        <v>1119</v>
      </c>
      <c r="K228" s="56">
        <v>0.25</v>
      </c>
      <c r="L228" s="662" t="s">
        <v>49</v>
      </c>
      <c r="M228" s="285" t="s">
        <v>1120</v>
      </c>
      <c r="N228" s="508" t="s">
        <v>1121</v>
      </c>
      <c r="O228" s="378" t="s">
        <v>0</v>
      </c>
      <c r="P228" s="378" t="s">
        <v>0</v>
      </c>
      <c r="Q228" s="379" t="s">
        <v>0</v>
      </c>
      <c r="R228" s="378" t="s">
        <v>0</v>
      </c>
      <c r="S228" s="378" t="s">
        <v>0</v>
      </c>
      <c r="T228" s="378">
        <v>1</v>
      </c>
      <c r="U228" s="378" t="s">
        <v>0</v>
      </c>
      <c r="V228" s="378" t="s">
        <v>0</v>
      </c>
      <c r="W228" s="378" t="s">
        <v>0</v>
      </c>
      <c r="X228" s="378" t="s">
        <v>0</v>
      </c>
      <c r="Y228" s="378" t="s">
        <v>0</v>
      </c>
      <c r="Z228" s="416" t="s">
        <v>0</v>
      </c>
      <c r="AA228" s="1083"/>
    </row>
    <row r="229" spans="1:27" ht="57" customHeight="1" x14ac:dyDescent="0.2">
      <c r="B229" s="827"/>
      <c r="C229" s="827"/>
      <c r="D229" s="827"/>
      <c r="E229" s="827"/>
      <c r="F229" s="827"/>
      <c r="G229" s="827"/>
      <c r="H229" s="827"/>
      <c r="I229" s="827"/>
      <c r="J229" s="222" t="s">
        <v>1122</v>
      </c>
      <c r="K229" s="168">
        <v>0.25</v>
      </c>
      <c r="L229" s="273" t="s">
        <v>49</v>
      </c>
      <c r="M229" s="669" t="s">
        <v>1120</v>
      </c>
      <c r="N229" s="508" t="s">
        <v>1121</v>
      </c>
      <c r="O229" s="176" t="s">
        <v>0</v>
      </c>
      <c r="P229" s="176" t="s">
        <v>0</v>
      </c>
      <c r="Q229" s="173" t="s">
        <v>0</v>
      </c>
      <c r="R229" s="176" t="s">
        <v>0</v>
      </c>
      <c r="S229" s="176" t="s">
        <v>0</v>
      </c>
      <c r="T229" s="176" t="s">
        <v>0</v>
      </c>
      <c r="U229" s="176">
        <v>1</v>
      </c>
      <c r="V229" s="176" t="s">
        <v>0</v>
      </c>
      <c r="W229" s="176" t="s">
        <v>0</v>
      </c>
      <c r="X229" s="176" t="s">
        <v>0</v>
      </c>
      <c r="Y229" s="176" t="s">
        <v>0</v>
      </c>
      <c r="Z229" s="177" t="s">
        <v>0</v>
      </c>
      <c r="AA229" s="1083"/>
    </row>
    <row r="230" spans="1:27" ht="57" customHeight="1" x14ac:dyDescent="0.2">
      <c r="B230" s="827"/>
      <c r="C230" s="827"/>
      <c r="D230" s="827"/>
      <c r="E230" s="827"/>
      <c r="F230" s="827"/>
      <c r="G230" s="827"/>
      <c r="H230" s="827"/>
      <c r="I230" s="827"/>
      <c r="J230" s="222" t="s">
        <v>1123</v>
      </c>
      <c r="K230" s="168">
        <v>0.15</v>
      </c>
      <c r="L230" s="273" t="s">
        <v>49</v>
      </c>
      <c r="M230" s="669" t="s">
        <v>1120</v>
      </c>
      <c r="N230" s="229"/>
      <c r="O230" s="176" t="s">
        <v>0</v>
      </c>
      <c r="P230" s="176" t="s">
        <v>0</v>
      </c>
      <c r="Q230" s="173" t="s">
        <v>0</v>
      </c>
      <c r="R230" s="176" t="s">
        <v>0</v>
      </c>
      <c r="S230" s="176" t="s">
        <v>0</v>
      </c>
      <c r="T230" s="176" t="s">
        <v>0</v>
      </c>
      <c r="U230" s="176">
        <v>1</v>
      </c>
      <c r="V230" s="176" t="s">
        <v>0</v>
      </c>
      <c r="W230" s="176" t="s">
        <v>0</v>
      </c>
      <c r="X230" s="176" t="s">
        <v>0</v>
      </c>
      <c r="Y230" s="176" t="s">
        <v>0</v>
      </c>
      <c r="Z230" s="177" t="s">
        <v>0</v>
      </c>
      <c r="AA230" s="1083"/>
    </row>
    <row r="231" spans="1:27" ht="57" customHeight="1" x14ac:dyDescent="0.2">
      <c r="B231" s="827"/>
      <c r="C231" s="827"/>
      <c r="D231" s="827"/>
      <c r="E231" s="827"/>
      <c r="F231" s="827"/>
      <c r="G231" s="827"/>
      <c r="H231" s="827"/>
      <c r="I231" s="827"/>
      <c r="J231" s="222" t="s">
        <v>1124</v>
      </c>
      <c r="K231" s="168">
        <v>0.2</v>
      </c>
      <c r="L231" s="273" t="s">
        <v>49</v>
      </c>
      <c r="M231" s="669" t="s">
        <v>1120</v>
      </c>
      <c r="N231" s="508" t="s">
        <v>1121</v>
      </c>
      <c r="O231" s="176" t="s">
        <v>0</v>
      </c>
      <c r="P231" s="176" t="s">
        <v>0</v>
      </c>
      <c r="Q231" s="173" t="s">
        <v>0</v>
      </c>
      <c r="R231" s="176" t="s">
        <v>0</v>
      </c>
      <c r="S231" s="176" t="s">
        <v>0</v>
      </c>
      <c r="T231" s="176" t="s">
        <v>0</v>
      </c>
      <c r="U231" s="176" t="s">
        <v>0</v>
      </c>
      <c r="V231" s="176">
        <v>1</v>
      </c>
      <c r="W231" s="176" t="s">
        <v>0</v>
      </c>
      <c r="X231" s="176" t="s">
        <v>0</v>
      </c>
      <c r="Y231" s="176" t="s">
        <v>0</v>
      </c>
      <c r="Z231" s="177" t="s">
        <v>0</v>
      </c>
      <c r="AA231" s="1083"/>
    </row>
    <row r="232" spans="1:27" ht="57" customHeight="1" x14ac:dyDescent="0.2">
      <c r="B232" s="827"/>
      <c r="C232" s="827"/>
      <c r="D232" s="827"/>
      <c r="E232" s="827"/>
      <c r="F232" s="827"/>
      <c r="G232" s="827"/>
      <c r="H232" s="827"/>
      <c r="I232" s="827"/>
      <c r="J232" s="222" t="s">
        <v>1125</v>
      </c>
      <c r="K232" s="168">
        <v>0.05</v>
      </c>
      <c r="L232" s="273" t="s">
        <v>49</v>
      </c>
      <c r="M232" s="669" t="s">
        <v>1120</v>
      </c>
      <c r="N232" s="508" t="s">
        <v>1121</v>
      </c>
      <c r="O232" s="176" t="s">
        <v>0</v>
      </c>
      <c r="P232" s="176" t="s">
        <v>0</v>
      </c>
      <c r="Q232" s="173" t="s">
        <v>0</v>
      </c>
      <c r="R232" s="176" t="s">
        <v>0</v>
      </c>
      <c r="S232" s="176" t="s">
        <v>0</v>
      </c>
      <c r="T232" s="176" t="s">
        <v>0</v>
      </c>
      <c r="U232" s="176" t="s">
        <v>0</v>
      </c>
      <c r="V232" s="176" t="s">
        <v>0</v>
      </c>
      <c r="W232" s="176">
        <v>1</v>
      </c>
      <c r="X232" s="176" t="s">
        <v>0</v>
      </c>
      <c r="Y232" s="176" t="s">
        <v>0</v>
      </c>
      <c r="Z232" s="177" t="s">
        <v>0</v>
      </c>
      <c r="AA232" s="1083"/>
    </row>
    <row r="233" spans="1:27" ht="57" customHeight="1" thickBot="1" x14ac:dyDescent="0.25">
      <c r="B233" s="829"/>
      <c r="C233" s="829"/>
      <c r="D233" s="829"/>
      <c r="E233" s="829"/>
      <c r="F233" s="829"/>
      <c r="G233" s="829"/>
      <c r="H233" s="829"/>
      <c r="I233" s="829"/>
      <c r="J233" s="490" t="s">
        <v>1126</v>
      </c>
      <c r="K233" s="141">
        <v>0.1</v>
      </c>
      <c r="L233" s="274" t="s">
        <v>65</v>
      </c>
      <c r="M233" s="670" t="s">
        <v>1120</v>
      </c>
      <c r="N233" s="280" t="s">
        <v>699</v>
      </c>
      <c r="O233" s="650" t="s">
        <v>0</v>
      </c>
      <c r="P233" s="650" t="s">
        <v>0</v>
      </c>
      <c r="Q233" s="380" t="s">
        <v>0</v>
      </c>
      <c r="R233" s="650" t="s">
        <v>0</v>
      </c>
      <c r="S233" s="650" t="s">
        <v>0</v>
      </c>
      <c r="T233" s="650" t="s">
        <v>0</v>
      </c>
      <c r="U233" s="650" t="s">
        <v>0</v>
      </c>
      <c r="V233" s="650" t="s">
        <v>0</v>
      </c>
      <c r="W233" s="650" t="s">
        <v>0</v>
      </c>
      <c r="X233" s="650">
        <v>1</v>
      </c>
      <c r="Y233" s="650" t="s">
        <v>0</v>
      </c>
      <c r="Z233" s="417" t="s">
        <v>0</v>
      </c>
      <c r="AA233" s="1083"/>
    </row>
    <row r="234" spans="1:27" ht="57" customHeight="1" x14ac:dyDescent="0.2">
      <c r="B234" s="827" t="s">
        <v>643</v>
      </c>
      <c r="C234" s="995" t="s">
        <v>1127</v>
      </c>
      <c r="D234" s="827" t="s">
        <v>1128</v>
      </c>
      <c r="E234" s="827" t="s">
        <v>1129</v>
      </c>
      <c r="F234" s="827" t="s">
        <v>1130</v>
      </c>
      <c r="G234" s="827" t="s">
        <v>1131</v>
      </c>
      <c r="H234" s="827">
        <f>SUM(O236:Z236)</f>
        <v>3</v>
      </c>
      <c r="I234" s="827" t="s">
        <v>1132</v>
      </c>
      <c r="J234" s="222" t="s">
        <v>1133</v>
      </c>
      <c r="K234" s="168">
        <v>0.2</v>
      </c>
      <c r="L234" s="662" t="s">
        <v>49</v>
      </c>
      <c r="M234" s="229" t="s">
        <v>1008</v>
      </c>
      <c r="N234" s="146" t="s">
        <v>1134</v>
      </c>
      <c r="O234" s="662" t="s">
        <v>0</v>
      </c>
      <c r="P234" s="662" t="s">
        <v>0</v>
      </c>
      <c r="Q234" s="662" t="s">
        <v>0</v>
      </c>
      <c r="R234" s="662">
        <v>1</v>
      </c>
      <c r="S234" s="662"/>
      <c r="T234" s="662" t="s">
        <v>0</v>
      </c>
      <c r="U234" s="662"/>
      <c r="V234" s="662">
        <v>1</v>
      </c>
      <c r="W234" s="662"/>
      <c r="X234" s="662"/>
      <c r="Y234" s="662" t="s">
        <v>0</v>
      </c>
      <c r="Z234" s="273">
        <v>1</v>
      </c>
      <c r="AA234" s="1083"/>
    </row>
    <row r="235" spans="1:27" ht="57" customHeight="1" x14ac:dyDescent="0.2">
      <c r="B235" s="827"/>
      <c r="C235" s="995"/>
      <c r="D235" s="827"/>
      <c r="E235" s="827"/>
      <c r="F235" s="827"/>
      <c r="G235" s="827"/>
      <c r="H235" s="827"/>
      <c r="I235" s="827"/>
      <c r="J235" s="222" t="s">
        <v>1135</v>
      </c>
      <c r="K235" s="168">
        <v>0.4</v>
      </c>
      <c r="L235" s="631" t="s">
        <v>49</v>
      </c>
      <c r="M235" s="119" t="s">
        <v>1008</v>
      </c>
      <c r="N235" s="669" t="s">
        <v>1134</v>
      </c>
      <c r="O235" s="662" t="s">
        <v>0</v>
      </c>
      <c r="P235" s="662" t="s">
        <v>0</v>
      </c>
      <c r="Q235" s="662" t="s">
        <v>0</v>
      </c>
      <c r="R235" s="662">
        <v>1</v>
      </c>
      <c r="S235" s="662"/>
      <c r="T235" s="662" t="s">
        <v>0</v>
      </c>
      <c r="U235" s="662"/>
      <c r="V235" s="662">
        <v>1</v>
      </c>
      <c r="W235" s="662"/>
      <c r="X235" s="662"/>
      <c r="Y235" s="662" t="s">
        <v>0</v>
      </c>
      <c r="Z235" s="273">
        <v>1</v>
      </c>
      <c r="AA235" s="1083"/>
    </row>
    <row r="236" spans="1:27" ht="57" customHeight="1" thickBot="1" x14ac:dyDescent="0.25">
      <c r="B236" s="827"/>
      <c r="C236" s="995"/>
      <c r="D236" s="827"/>
      <c r="E236" s="827"/>
      <c r="F236" s="827"/>
      <c r="G236" s="827"/>
      <c r="H236" s="827"/>
      <c r="I236" s="827"/>
      <c r="J236" s="223" t="s">
        <v>1136</v>
      </c>
      <c r="K236" s="141">
        <v>0.4</v>
      </c>
      <c r="L236" s="274" t="s">
        <v>65</v>
      </c>
      <c r="M236" s="280" t="s">
        <v>1008</v>
      </c>
      <c r="N236" s="563" t="s">
        <v>1134</v>
      </c>
      <c r="O236" s="663" t="s">
        <v>0</v>
      </c>
      <c r="P236" s="663" t="s">
        <v>0</v>
      </c>
      <c r="Q236" s="663" t="s">
        <v>0</v>
      </c>
      <c r="R236" s="663">
        <v>1</v>
      </c>
      <c r="S236" s="663"/>
      <c r="T236" s="663" t="s">
        <v>0</v>
      </c>
      <c r="U236" s="663"/>
      <c r="V236" s="663">
        <v>1</v>
      </c>
      <c r="W236" s="663"/>
      <c r="X236" s="663"/>
      <c r="Y236" s="663" t="s">
        <v>0</v>
      </c>
      <c r="Z236" s="621">
        <v>1</v>
      </c>
      <c r="AA236" s="1083"/>
    </row>
    <row r="237" spans="1:27" ht="57" customHeight="1" x14ac:dyDescent="0.2">
      <c r="B237" s="889" t="s">
        <v>643</v>
      </c>
      <c r="C237" s="889" t="s">
        <v>1137</v>
      </c>
      <c r="D237" s="889" t="s">
        <v>1138</v>
      </c>
      <c r="E237" s="889" t="s">
        <v>1139</v>
      </c>
      <c r="F237" s="889" t="s">
        <v>1140</v>
      </c>
      <c r="G237" s="889" t="s">
        <v>1141</v>
      </c>
      <c r="H237" s="889">
        <v>1</v>
      </c>
      <c r="I237" s="889" t="s">
        <v>1142</v>
      </c>
      <c r="J237" s="131" t="s">
        <v>1143</v>
      </c>
      <c r="K237" s="231">
        <v>0.2</v>
      </c>
      <c r="L237" s="631" t="s">
        <v>49</v>
      </c>
      <c r="M237" s="671" t="s">
        <v>136</v>
      </c>
      <c r="N237" s="668"/>
      <c r="O237" s="631"/>
      <c r="P237" s="631"/>
      <c r="Q237" s="631"/>
      <c r="R237" s="631"/>
      <c r="S237" s="631"/>
      <c r="T237" s="631">
        <v>1</v>
      </c>
      <c r="U237" s="631"/>
      <c r="V237" s="631"/>
      <c r="W237" s="631"/>
      <c r="X237" s="631"/>
      <c r="Y237" s="631"/>
      <c r="Z237" s="620"/>
      <c r="AA237" s="1083"/>
    </row>
    <row r="238" spans="1:27" ht="57" customHeight="1" x14ac:dyDescent="0.2">
      <c r="B238" s="889"/>
      <c r="C238" s="889"/>
      <c r="D238" s="889"/>
      <c r="E238" s="889"/>
      <c r="F238" s="889"/>
      <c r="G238" s="889"/>
      <c r="H238" s="889"/>
      <c r="I238" s="889"/>
      <c r="J238" s="275" t="s">
        <v>1144</v>
      </c>
      <c r="K238" s="674">
        <v>0.2</v>
      </c>
      <c r="L238" s="623" t="s">
        <v>49</v>
      </c>
      <c r="M238" s="201" t="s">
        <v>136</v>
      </c>
      <c r="N238" s="669" t="s">
        <v>1145</v>
      </c>
      <c r="O238" s="640"/>
      <c r="P238" s="623"/>
      <c r="Q238" s="623"/>
      <c r="R238" s="623"/>
      <c r="S238" s="623"/>
      <c r="T238" s="623">
        <v>1</v>
      </c>
      <c r="U238" s="623"/>
      <c r="V238" s="623"/>
      <c r="W238" s="623"/>
      <c r="X238" s="623"/>
      <c r="Y238" s="623"/>
      <c r="Z238" s="658"/>
      <c r="AA238" s="1083"/>
    </row>
    <row r="239" spans="1:27" ht="57" customHeight="1" x14ac:dyDescent="0.2">
      <c r="B239" s="889"/>
      <c r="C239" s="889"/>
      <c r="D239" s="889"/>
      <c r="E239" s="889"/>
      <c r="F239" s="889"/>
      <c r="G239" s="889"/>
      <c r="H239" s="889"/>
      <c r="I239" s="889"/>
      <c r="J239" s="275" t="s">
        <v>1146</v>
      </c>
      <c r="K239" s="674">
        <v>0.2</v>
      </c>
      <c r="L239" s="623" t="s">
        <v>49</v>
      </c>
      <c r="M239" s="201" t="s">
        <v>136</v>
      </c>
      <c r="N239" s="669" t="s">
        <v>221</v>
      </c>
      <c r="O239" s="640"/>
      <c r="P239" s="623"/>
      <c r="Q239" s="623"/>
      <c r="R239" s="623"/>
      <c r="S239" s="623"/>
      <c r="T239" s="623">
        <v>1</v>
      </c>
      <c r="U239" s="623"/>
      <c r="V239" s="623"/>
      <c r="W239" s="623"/>
      <c r="X239" s="623"/>
      <c r="Y239" s="623"/>
      <c r="Z239" s="658"/>
      <c r="AA239" s="1083"/>
    </row>
    <row r="240" spans="1:27" ht="57" customHeight="1" x14ac:dyDescent="0.2">
      <c r="B240" s="889"/>
      <c r="C240" s="889"/>
      <c r="D240" s="889"/>
      <c r="E240" s="889"/>
      <c r="F240" s="889"/>
      <c r="G240" s="889"/>
      <c r="H240" s="889"/>
      <c r="I240" s="889"/>
      <c r="J240" s="275" t="s">
        <v>1147</v>
      </c>
      <c r="K240" s="674">
        <v>0.2</v>
      </c>
      <c r="L240" s="623" t="s">
        <v>49</v>
      </c>
      <c r="M240" s="201" t="s">
        <v>136</v>
      </c>
      <c r="N240" s="669" t="s">
        <v>221</v>
      </c>
      <c r="O240" s="640"/>
      <c r="P240" s="623"/>
      <c r="Q240" s="623"/>
      <c r="R240" s="623"/>
      <c r="S240" s="623"/>
      <c r="T240" s="623">
        <v>1</v>
      </c>
      <c r="U240" s="623"/>
      <c r="V240" s="623"/>
      <c r="W240" s="623"/>
      <c r="X240" s="623"/>
      <c r="Y240" s="623"/>
      <c r="Z240" s="658"/>
      <c r="AA240" s="1083"/>
    </row>
    <row r="241" spans="2:27" ht="57" customHeight="1" thickBot="1" x14ac:dyDescent="0.25">
      <c r="B241" s="890"/>
      <c r="C241" s="890"/>
      <c r="D241" s="890"/>
      <c r="E241" s="890"/>
      <c r="F241" s="890"/>
      <c r="G241" s="890"/>
      <c r="H241" s="890"/>
      <c r="I241" s="890"/>
      <c r="J241" s="133" t="s">
        <v>1148</v>
      </c>
      <c r="K241" s="141">
        <v>0.2</v>
      </c>
      <c r="L241" s="663" t="s">
        <v>65</v>
      </c>
      <c r="M241" s="672" t="s">
        <v>1149</v>
      </c>
      <c r="N241" s="669"/>
      <c r="O241" s="663"/>
      <c r="P241" s="663"/>
      <c r="Q241" s="663"/>
      <c r="R241" s="663"/>
      <c r="S241" s="663"/>
      <c r="T241" s="663">
        <v>1</v>
      </c>
      <c r="U241" s="663"/>
      <c r="V241" s="663"/>
      <c r="W241" s="663"/>
      <c r="X241" s="663"/>
      <c r="Y241" s="663"/>
      <c r="Z241" s="621"/>
      <c r="AA241" s="1083"/>
    </row>
    <row r="242" spans="2:27" ht="57" customHeight="1" x14ac:dyDescent="0.2">
      <c r="B242" s="86"/>
      <c r="C242" s="86"/>
      <c r="D242" s="86"/>
      <c r="E242" s="86"/>
      <c r="F242" s="86"/>
      <c r="G242" s="86"/>
      <c r="H242" s="86"/>
      <c r="I242" s="86"/>
      <c r="J242" s="493"/>
      <c r="K242" s="129"/>
      <c r="L242" s="3"/>
      <c r="N242" s="558"/>
    </row>
    <row r="243" spans="2:27" ht="57" customHeight="1" x14ac:dyDescent="0.2">
      <c r="B243" s="86"/>
      <c r="C243" s="86"/>
      <c r="D243" s="86"/>
      <c r="E243" s="86"/>
      <c r="F243" s="86"/>
      <c r="G243" s="86"/>
      <c r="H243" s="86"/>
      <c r="I243" s="86"/>
      <c r="K243" s="129"/>
      <c r="L243" s="3"/>
    </row>
    <row r="244" spans="2:27" ht="57" customHeight="1" x14ac:dyDescent="0.2">
      <c r="B244" s="86"/>
      <c r="C244" s="86"/>
      <c r="D244" s="86"/>
      <c r="E244" s="86"/>
      <c r="F244" s="86"/>
      <c r="G244" s="86"/>
      <c r="H244" s="86"/>
      <c r="I244" s="86"/>
      <c r="K244" s="129"/>
      <c r="L244" s="3"/>
    </row>
    <row r="245" spans="2:27" ht="57" customHeight="1" x14ac:dyDescent="0.2">
      <c r="B245" s="86"/>
      <c r="C245" s="86"/>
      <c r="D245" s="86"/>
      <c r="E245" s="86"/>
      <c r="F245" s="86"/>
      <c r="G245" s="86"/>
      <c r="H245" s="86"/>
      <c r="I245" s="86"/>
      <c r="K245" s="129"/>
      <c r="L245" s="3"/>
    </row>
    <row r="246" spans="2:27" ht="57" customHeight="1" x14ac:dyDescent="0.2">
      <c r="B246" s="86"/>
      <c r="C246" s="86"/>
      <c r="D246" s="86"/>
      <c r="E246" s="86"/>
      <c r="F246" s="86"/>
      <c r="G246" s="86"/>
      <c r="H246" s="86"/>
      <c r="I246" s="86"/>
      <c r="K246" s="129"/>
      <c r="L246" s="3"/>
    </row>
    <row r="247" spans="2:27" ht="57" customHeight="1" x14ac:dyDescent="0.2">
      <c r="B247" s="86"/>
      <c r="C247" s="86"/>
      <c r="D247" s="86"/>
      <c r="E247" s="86"/>
      <c r="F247" s="86"/>
      <c r="G247" s="86"/>
      <c r="H247" s="86"/>
      <c r="I247" s="86"/>
      <c r="K247" s="129"/>
      <c r="L247" s="3"/>
    </row>
    <row r="248" spans="2:27" ht="57" customHeight="1" x14ac:dyDescent="0.2">
      <c r="B248" s="86"/>
      <c r="C248" s="86"/>
      <c r="D248" s="86"/>
      <c r="E248" s="86"/>
      <c r="F248" s="86"/>
      <c r="G248" s="86"/>
      <c r="H248" s="86"/>
      <c r="I248" s="86"/>
      <c r="K248" s="129"/>
      <c r="L248" s="3"/>
    </row>
    <row r="249" spans="2:27" ht="57" customHeight="1" x14ac:dyDescent="0.2">
      <c r="B249" s="86"/>
      <c r="C249" s="86"/>
      <c r="D249" s="86"/>
      <c r="E249" s="86"/>
      <c r="F249" s="86"/>
      <c r="G249" s="86"/>
      <c r="H249" s="86"/>
      <c r="I249" s="86"/>
      <c r="K249" s="129"/>
      <c r="L249" s="3"/>
    </row>
    <row r="250" spans="2:27" ht="57" customHeight="1" x14ac:dyDescent="0.2">
      <c r="B250" s="86"/>
      <c r="C250" s="86"/>
      <c r="D250" s="86"/>
      <c r="E250" s="86"/>
      <c r="F250" s="86"/>
      <c r="G250" s="86"/>
      <c r="H250" s="86"/>
      <c r="I250" s="86"/>
      <c r="K250" s="129"/>
      <c r="L250" s="3"/>
    </row>
    <row r="251" spans="2:27" ht="57" customHeight="1" x14ac:dyDescent="0.2">
      <c r="B251" s="86"/>
      <c r="C251" s="86"/>
      <c r="D251" s="86"/>
      <c r="E251" s="86"/>
      <c r="F251" s="86"/>
      <c r="G251" s="86"/>
      <c r="H251" s="86"/>
      <c r="I251" s="86"/>
      <c r="K251" s="129"/>
      <c r="L251" s="3"/>
    </row>
    <row r="252" spans="2:27" ht="57" customHeight="1" x14ac:dyDescent="0.2">
      <c r="B252" s="86"/>
      <c r="C252" s="86"/>
      <c r="D252" s="86"/>
      <c r="E252" s="86"/>
      <c r="F252" s="86"/>
      <c r="G252" s="86"/>
      <c r="H252" s="86"/>
      <c r="I252" s="86"/>
      <c r="K252" s="129"/>
      <c r="L252" s="3"/>
    </row>
    <row r="253" spans="2:27" ht="57" customHeight="1" x14ac:dyDescent="0.2">
      <c r="B253" s="86"/>
      <c r="C253" s="86"/>
      <c r="D253" s="86"/>
      <c r="E253" s="86"/>
      <c r="F253" s="86"/>
      <c r="G253" s="86"/>
      <c r="H253" s="86"/>
      <c r="I253" s="86"/>
      <c r="K253" s="129"/>
      <c r="L253" s="3"/>
    </row>
    <row r="254" spans="2:27" ht="57" customHeight="1" x14ac:dyDescent="0.2">
      <c r="B254" s="86"/>
      <c r="C254" s="86"/>
      <c r="D254" s="86"/>
      <c r="E254" s="86"/>
      <c r="F254" s="86"/>
      <c r="G254" s="86"/>
      <c r="H254" s="86"/>
      <c r="I254" s="86"/>
      <c r="K254" s="129"/>
      <c r="L254" s="3"/>
    </row>
    <row r="255" spans="2:27" ht="57" customHeight="1" x14ac:dyDescent="0.2">
      <c r="B255" s="86"/>
      <c r="C255" s="86"/>
      <c r="D255" s="86"/>
      <c r="E255" s="86"/>
      <c r="F255" s="86"/>
      <c r="G255" s="86"/>
      <c r="H255" s="86"/>
      <c r="I255" s="86"/>
      <c r="K255" s="129"/>
      <c r="L255" s="3"/>
    </row>
    <row r="256" spans="2:27" ht="57" customHeight="1" x14ac:dyDescent="0.2">
      <c r="B256" s="86"/>
      <c r="C256" s="86"/>
      <c r="D256" s="86"/>
      <c r="E256" s="86"/>
      <c r="F256" s="86"/>
      <c r="G256" s="86"/>
      <c r="H256" s="86"/>
      <c r="I256" s="86"/>
      <c r="K256" s="129"/>
      <c r="L256" s="3"/>
    </row>
    <row r="257" spans="2:12" ht="57" customHeight="1" x14ac:dyDescent="0.2">
      <c r="B257" s="86"/>
      <c r="C257" s="86"/>
      <c r="D257" s="86"/>
      <c r="E257" s="86"/>
      <c r="F257" s="86"/>
      <c r="G257" s="86"/>
      <c r="H257" s="86"/>
      <c r="I257" s="86"/>
      <c r="K257" s="129"/>
      <c r="L257" s="3"/>
    </row>
    <row r="258" spans="2:12" ht="57" customHeight="1" x14ac:dyDescent="0.2">
      <c r="B258" s="86"/>
      <c r="C258" s="86"/>
      <c r="D258" s="86"/>
      <c r="E258" s="86"/>
      <c r="F258" s="86"/>
      <c r="G258" s="86"/>
      <c r="H258" s="86"/>
      <c r="I258" s="86"/>
      <c r="K258" s="129"/>
      <c r="L258" s="3"/>
    </row>
    <row r="259" spans="2:12" ht="57" customHeight="1" x14ac:dyDescent="0.2">
      <c r="B259" s="86"/>
      <c r="C259" s="86"/>
      <c r="D259" s="86"/>
      <c r="E259" s="86"/>
      <c r="F259" s="86"/>
      <c r="G259" s="86"/>
      <c r="H259" s="86"/>
      <c r="I259" s="86"/>
      <c r="K259" s="129"/>
      <c r="L259" s="3"/>
    </row>
    <row r="260" spans="2:12" ht="57" customHeight="1" x14ac:dyDescent="0.2">
      <c r="B260" s="86"/>
      <c r="C260" s="86"/>
      <c r="D260" s="86"/>
      <c r="E260" s="86"/>
      <c r="F260" s="86"/>
      <c r="G260" s="86"/>
      <c r="H260" s="86"/>
      <c r="I260" s="86"/>
      <c r="K260" s="129"/>
      <c r="L260" s="3"/>
    </row>
    <row r="261" spans="2:12" ht="57" customHeight="1" x14ac:dyDescent="0.2">
      <c r="B261" s="86"/>
      <c r="C261" s="86"/>
      <c r="D261" s="86"/>
      <c r="E261" s="86"/>
      <c r="F261" s="86"/>
      <c r="G261" s="86"/>
      <c r="H261" s="86"/>
      <c r="I261" s="86"/>
      <c r="K261" s="129"/>
      <c r="L261" s="3"/>
    </row>
    <row r="262" spans="2:12" ht="57" customHeight="1" x14ac:dyDescent="0.2">
      <c r="B262" s="86"/>
      <c r="C262" s="86"/>
      <c r="D262" s="86"/>
      <c r="E262" s="86"/>
      <c r="F262" s="86"/>
      <c r="G262" s="86"/>
      <c r="H262" s="86"/>
      <c r="I262" s="86"/>
      <c r="K262" s="129"/>
      <c r="L262" s="3"/>
    </row>
    <row r="263" spans="2:12" ht="57" customHeight="1" x14ac:dyDescent="0.2">
      <c r="B263" s="86"/>
      <c r="C263" s="86"/>
      <c r="D263" s="86"/>
      <c r="E263" s="86"/>
      <c r="F263" s="86"/>
      <c r="G263" s="86"/>
      <c r="H263" s="86"/>
      <c r="I263" s="86"/>
      <c r="K263" s="129"/>
      <c r="L263" s="3"/>
    </row>
    <row r="264" spans="2:12" ht="57" customHeight="1" x14ac:dyDescent="0.2">
      <c r="B264" s="86"/>
      <c r="C264" s="86"/>
      <c r="D264" s="86"/>
      <c r="E264" s="86"/>
      <c r="F264" s="86"/>
      <c r="G264" s="86"/>
      <c r="H264" s="86"/>
      <c r="I264" s="86"/>
      <c r="K264" s="129"/>
      <c r="L264" s="3"/>
    </row>
    <row r="265" spans="2:12" ht="57" customHeight="1" x14ac:dyDescent="0.2">
      <c r="B265" s="86"/>
      <c r="C265" s="86"/>
      <c r="D265" s="86"/>
      <c r="E265" s="86"/>
      <c r="F265" s="86"/>
      <c r="G265" s="86"/>
      <c r="H265" s="86"/>
      <c r="I265" s="86"/>
      <c r="K265" s="129"/>
      <c r="L265" s="3"/>
    </row>
    <row r="266" spans="2:12" ht="57" customHeight="1" x14ac:dyDescent="0.2">
      <c r="B266" s="86"/>
      <c r="C266" s="86"/>
      <c r="D266" s="86"/>
      <c r="E266" s="86"/>
      <c r="F266" s="86"/>
      <c r="G266" s="86"/>
      <c r="H266" s="86"/>
      <c r="I266" s="86"/>
      <c r="K266" s="129"/>
      <c r="L266" s="3"/>
    </row>
    <row r="267" spans="2:12" ht="57" customHeight="1" x14ac:dyDescent="0.2">
      <c r="B267" s="86"/>
      <c r="C267" s="86"/>
      <c r="D267" s="86"/>
      <c r="E267" s="86"/>
      <c r="F267" s="86"/>
      <c r="G267" s="86"/>
      <c r="H267" s="86"/>
      <c r="I267" s="86"/>
      <c r="K267" s="129"/>
      <c r="L267" s="3"/>
    </row>
    <row r="268" spans="2:12" ht="57" customHeight="1" x14ac:dyDescent="0.2">
      <c r="B268" s="86"/>
      <c r="C268" s="86"/>
      <c r="D268" s="86"/>
      <c r="E268" s="86"/>
      <c r="F268" s="86"/>
      <c r="G268" s="86"/>
      <c r="H268" s="86"/>
      <c r="I268" s="86"/>
      <c r="K268" s="129"/>
      <c r="L268" s="3"/>
    </row>
    <row r="269" spans="2:12" ht="57" customHeight="1" x14ac:dyDescent="0.2">
      <c r="B269" s="86"/>
      <c r="C269" s="86"/>
      <c r="D269" s="86"/>
      <c r="E269" s="86"/>
      <c r="F269" s="86"/>
      <c r="G269" s="86"/>
      <c r="H269" s="86"/>
      <c r="I269" s="86"/>
      <c r="K269" s="129"/>
      <c r="L269" s="3"/>
    </row>
    <row r="270" spans="2:12" ht="57" customHeight="1" x14ac:dyDescent="0.2">
      <c r="B270" s="86"/>
      <c r="C270" s="86"/>
      <c r="D270" s="86"/>
      <c r="E270" s="86"/>
      <c r="F270" s="86"/>
      <c r="G270" s="86"/>
      <c r="H270" s="86"/>
      <c r="I270" s="86"/>
      <c r="K270" s="129"/>
      <c r="L270" s="3"/>
    </row>
    <row r="271" spans="2:12" ht="57" customHeight="1" x14ac:dyDescent="0.2">
      <c r="B271" s="86"/>
      <c r="C271" s="86"/>
      <c r="D271" s="86"/>
      <c r="E271" s="86"/>
      <c r="F271" s="86"/>
      <c r="G271" s="86"/>
      <c r="H271" s="86"/>
      <c r="I271" s="86"/>
      <c r="K271" s="129"/>
      <c r="L271" s="3"/>
    </row>
    <row r="272" spans="2:12" ht="57" customHeight="1" x14ac:dyDescent="0.2">
      <c r="B272" s="86"/>
      <c r="C272" s="86"/>
      <c r="D272" s="86"/>
      <c r="E272" s="86"/>
      <c r="F272" s="86"/>
      <c r="G272" s="86"/>
      <c r="H272" s="86"/>
      <c r="I272" s="86"/>
      <c r="K272" s="129"/>
      <c r="L272" s="3"/>
    </row>
    <row r="273" spans="2:12" ht="57" customHeight="1" x14ac:dyDescent="0.2">
      <c r="B273" s="86"/>
      <c r="C273" s="86"/>
      <c r="D273" s="86"/>
      <c r="E273" s="86"/>
      <c r="F273" s="86"/>
      <c r="G273" s="86"/>
      <c r="H273" s="86"/>
      <c r="I273" s="86"/>
      <c r="K273" s="129"/>
      <c r="L273" s="3"/>
    </row>
    <row r="274" spans="2:12" ht="57" customHeight="1" x14ac:dyDescent="0.2">
      <c r="B274" s="86"/>
      <c r="C274" s="86"/>
      <c r="D274" s="86"/>
      <c r="E274" s="86"/>
      <c r="F274" s="86"/>
      <c r="G274" s="86"/>
      <c r="H274" s="86"/>
      <c r="I274" s="86"/>
      <c r="K274" s="129"/>
      <c r="L274" s="3"/>
    </row>
    <row r="275" spans="2:12" ht="57" customHeight="1" x14ac:dyDescent="0.2">
      <c r="B275" s="86"/>
      <c r="C275" s="86"/>
      <c r="D275" s="86"/>
      <c r="E275" s="86"/>
      <c r="F275" s="86"/>
      <c r="G275" s="86"/>
      <c r="H275" s="86"/>
      <c r="I275" s="86"/>
      <c r="K275" s="129"/>
      <c r="L275" s="3"/>
    </row>
    <row r="276" spans="2:12" ht="57" customHeight="1" x14ac:dyDescent="0.2">
      <c r="B276" s="86"/>
      <c r="C276" s="86"/>
      <c r="D276" s="86"/>
      <c r="E276" s="86"/>
      <c r="F276" s="86"/>
      <c r="G276" s="86"/>
      <c r="H276" s="86"/>
      <c r="I276" s="86"/>
      <c r="K276" s="129"/>
      <c r="L276" s="3"/>
    </row>
    <row r="277" spans="2:12" ht="57" customHeight="1" x14ac:dyDescent="0.2">
      <c r="B277" s="86"/>
      <c r="C277" s="86"/>
      <c r="D277" s="86"/>
      <c r="E277" s="86"/>
      <c r="F277" s="86"/>
      <c r="G277" s="86"/>
      <c r="H277" s="86"/>
      <c r="I277" s="86"/>
      <c r="K277" s="129"/>
      <c r="L277" s="3"/>
    </row>
    <row r="278" spans="2:12" ht="57" customHeight="1" x14ac:dyDescent="0.2">
      <c r="B278" s="86"/>
      <c r="C278" s="86"/>
      <c r="D278" s="86"/>
      <c r="E278" s="86"/>
      <c r="F278" s="86"/>
      <c r="G278" s="86"/>
      <c r="H278" s="86"/>
      <c r="I278" s="86"/>
      <c r="K278" s="129"/>
      <c r="L278" s="3"/>
    </row>
    <row r="279" spans="2:12" ht="57" customHeight="1" x14ac:dyDescent="0.2">
      <c r="B279" s="86"/>
      <c r="C279" s="86"/>
      <c r="D279" s="86"/>
      <c r="E279" s="86"/>
      <c r="F279" s="86"/>
      <c r="G279" s="86"/>
      <c r="H279" s="86"/>
      <c r="I279" s="86"/>
      <c r="K279" s="129"/>
      <c r="L279" s="3"/>
    </row>
    <row r="280" spans="2:12" ht="57" customHeight="1" x14ac:dyDescent="0.2">
      <c r="B280" s="86"/>
      <c r="C280" s="86"/>
      <c r="D280" s="86"/>
      <c r="E280" s="86"/>
      <c r="F280" s="86"/>
      <c r="G280" s="86"/>
      <c r="H280" s="86"/>
      <c r="I280" s="86"/>
      <c r="K280" s="129"/>
      <c r="L280" s="3"/>
    </row>
    <row r="281" spans="2:12" ht="57" customHeight="1" x14ac:dyDescent="0.2">
      <c r="B281" s="86"/>
      <c r="C281" s="86"/>
      <c r="D281" s="86"/>
      <c r="E281" s="86"/>
      <c r="F281" s="86"/>
      <c r="G281" s="86"/>
      <c r="H281" s="86"/>
      <c r="I281" s="86"/>
      <c r="K281" s="129"/>
      <c r="L281" s="3"/>
    </row>
    <row r="282" spans="2:12" ht="57" customHeight="1" x14ac:dyDescent="0.2">
      <c r="B282" s="86"/>
      <c r="C282" s="86"/>
      <c r="D282" s="86"/>
      <c r="E282" s="86"/>
      <c r="F282" s="86"/>
      <c r="G282" s="86"/>
      <c r="H282" s="86"/>
      <c r="I282" s="86"/>
      <c r="K282" s="129"/>
      <c r="L282" s="3"/>
    </row>
    <row r="283" spans="2:12" ht="57" customHeight="1" x14ac:dyDescent="0.2">
      <c r="B283" s="86"/>
      <c r="C283" s="86"/>
      <c r="D283" s="86"/>
      <c r="E283" s="86"/>
      <c r="F283" s="86"/>
      <c r="G283" s="86"/>
      <c r="H283" s="86"/>
      <c r="I283" s="86"/>
      <c r="K283" s="129"/>
      <c r="L283" s="3"/>
    </row>
    <row r="284" spans="2:12" ht="57" customHeight="1" x14ac:dyDescent="0.2">
      <c r="B284" s="86"/>
      <c r="C284" s="86"/>
      <c r="D284" s="86"/>
      <c r="E284" s="86"/>
      <c r="F284" s="86"/>
      <c r="G284" s="86"/>
      <c r="H284" s="86"/>
      <c r="I284" s="86"/>
      <c r="K284" s="129"/>
      <c r="L284" s="3"/>
    </row>
    <row r="285" spans="2:12" ht="57" customHeight="1" x14ac:dyDescent="0.2">
      <c r="B285" s="86"/>
      <c r="C285" s="86"/>
      <c r="D285" s="86"/>
      <c r="E285" s="86"/>
      <c r="F285" s="86"/>
      <c r="G285" s="86"/>
      <c r="H285" s="86"/>
      <c r="I285" s="86"/>
      <c r="K285" s="129"/>
      <c r="L285" s="3"/>
    </row>
    <row r="286" spans="2:12" ht="57" customHeight="1" x14ac:dyDescent="0.2">
      <c r="B286" s="86"/>
      <c r="C286" s="86"/>
      <c r="D286" s="86"/>
      <c r="E286" s="86"/>
      <c r="F286" s="86"/>
      <c r="G286" s="86"/>
      <c r="H286" s="86"/>
      <c r="I286" s="86"/>
      <c r="K286" s="129"/>
      <c r="L286" s="3"/>
    </row>
    <row r="287" spans="2:12" ht="57" customHeight="1" x14ac:dyDescent="0.2">
      <c r="B287" s="86"/>
      <c r="C287" s="86"/>
      <c r="D287" s="86"/>
      <c r="E287" s="86"/>
      <c r="F287" s="86"/>
      <c r="G287" s="86"/>
      <c r="H287" s="86"/>
      <c r="I287" s="86"/>
      <c r="K287" s="129"/>
      <c r="L287" s="3"/>
    </row>
    <row r="288" spans="2:12" ht="57" customHeight="1" x14ac:dyDescent="0.2">
      <c r="B288" s="86"/>
      <c r="C288" s="86"/>
      <c r="D288" s="86"/>
      <c r="E288" s="86"/>
      <c r="F288" s="86"/>
      <c r="G288" s="86"/>
      <c r="H288" s="86"/>
      <c r="I288" s="86"/>
      <c r="K288" s="129"/>
      <c r="L288" s="3"/>
    </row>
    <row r="289" spans="2:12" ht="57" customHeight="1" x14ac:dyDescent="0.2">
      <c r="B289" s="86"/>
      <c r="C289" s="86"/>
      <c r="D289" s="86"/>
      <c r="E289" s="86"/>
      <c r="F289" s="86"/>
      <c r="G289" s="86"/>
      <c r="H289" s="86"/>
      <c r="I289" s="86"/>
      <c r="K289" s="129"/>
      <c r="L289" s="3"/>
    </row>
    <row r="290" spans="2:12" ht="57" customHeight="1" x14ac:dyDescent="0.2">
      <c r="B290" s="86"/>
      <c r="C290" s="86"/>
      <c r="D290" s="86"/>
      <c r="E290" s="86"/>
      <c r="F290" s="86"/>
      <c r="G290" s="86"/>
      <c r="H290" s="86"/>
      <c r="I290" s="86"/>
      <c r="K290" s="129"/>
      <c r="L290" s="3"/>
    </row>
    <row r="291" spans="2:12" ht="57" customHeight="1" x14ac:dyDescent="0.2">
      <c r="B291" s="86"/>
      <c r="C291" s="86"/>
      <c r="D291" s="86"/>
      <c r="E291" s="86"/>
      <c r="F291" s="86"/>
      <c r="G291" s="86"/>
      <c r="H291" s="86"/>
      <c r="I291" s="86"/>
      <c r="K291" s="129"/>
      <c r="L291" s="3"/>
    </row>
    <row r="292" spans="2:12" ht="57" customHeight="1" x14ac:dyDescent="0.2">
      <c r="B292" s="86"/>
      <c r="C292" s="86"/>
      <c r="D292" s="86"/>
      <c r="E292" s="86"/>
      <c r="F292" s="86"/>
      <c r="G292" s="86"/>
      <c r="H292" s="86"/>
      <c r="I292" s="86"/>
      <c r="K292" s="129"/>
      <c r="L292" s="3"/>
    </row>
    <row r="293" spans="2:12" ht="57" customHeight="1" x14ac:dyDescent="0.2">
      <c r="B293" s="86"/>
      <c r="C293" s="86"/>
      <c r="D293" s="86"/>
      <c r="E293" s="86"/>
      <c r="F293" s="86"/>
      <c r="G293" s="86"/>
      <c r="H293" s="86"/>
      <c r="I293" s="86"/>
      <c r="K293" s="129"/>
      <c r="L293" s="3"/>
    </row>
    <row r="294" spans="2:12" ht="57" customHeight="1" x14ac:dyDescent="0.2">
      <c r="B294" s="86"/>
      <c r="C294" s="86"/>
      <c r="D294" s="86"/>
      <c r="E294" s="86"/>
      <c r="F294" s="86"/>
      <c r="G294" s="86"/>
      <c r="H294" s="86"/>
      <c r="I294" s="86"/>
      <c r="K294" s="129"/>
      <c r="L294" s="3"/>
    </row>
    <row r="295" spans="2:12" ht="57" customHeight="1" x14ac:dyDescent="0.2">
      <c r="B295" s="86"/>
      <c r="C295" s="86"/>
      <c r="D295" s="86"/>
      <c r="E295" s="86"/>
      <c r="F295" s="86"/>
      <c r="G295" s="86"/>
      <c r="H295" s="86"/>
      <c r="I295" s="86"/>
      <c r="K295" s="129"/>
      <c r="L295" s="3"/>
    </row>
    <row r="296" spans="2:12" ht="57" customHeight="1" x14ac:dyDescent="0.2">
      <c r="B296" s="86"/>
      <c r="C296" s="86"/>
      <c r="D296" s="86"/>
      <c r="E296" s="86"/>
      <c r="F296" s="86"/>
      <c r="G296" s="86"/>
      <c r="H296" s="86"/>
      <c r="I296" s="86"/>
      <c r="K296" s="129"/>
      <c r="L296" s="3"/>
    </row>
    <row r="297" spans="2:12" ht="57" customHeight="1" x14ac:dyDescent="0.2">
      <c r="B297" s="86"/>
      <c r="C297" s="86"/>
      <c r="D297" s="86"/>
      <c r="E297" s="86"/>
      <c r="F297" s="86"/>
      <c r="G297" s="86"/>
      <c r="H297" s="86"/>
      <c r="I297" s="86"/>
      <c r="K297" s="129"/>
      <c r="L297" s="3"/>
    </row>
    <row r="298" spans="2:12" ht="57" customHeight="1" x14ac:dyDescent="0.2">
      <c r="B298" s="86"/>
      <c r="C298" s="86"/>
      <c r="D298" s="86"/>
      <c r="E298" s="86"/>
      <c r="F298" s="86"/>
      <c r="G298" s="86"/>
      <c r="H298" s="86"/>
      <c r="I298" s="86"/>
      <c r="K298" s="129"/>
      <c r="L298" s="3"/>
    </row>
    <row r="299" spans="2:12" ht="57" customHeight="1" x14ac:dyDescent="0.2">
      <c r="B299" s="86"/>
      <c r="C299" s="86"/>
      <c r="D299" s="86"/>
      <c r="E299" s="86"/>
      <c r="F299" s="86"/>
      <c r="G299" s="86"/>
      <c r="H299" s="86"/>
      <c r="I299" s="86"/>
      <c r="K299" s="129"/>
      <c r="L299" s="3"/>
    </row>
    <row r="300" spans="2:12" ht="57" customHeight="1" x14ac:dyDescent="0.2">
      <c r="B300" s="86"/>
      <c r="C300" s="86"/>
      <c r="D300" s="86"/>
      <c r="E300" s="86"/>
      <c r="F300" s="86"/>
      <c r="G300" s="86"/>
      <c r="H300" s="86"/>
      <c r="I300" s="86"/>
      <c r="K300" s="129"/>
      <c r="L300" s="3"/>
    </row>
    <row r="301" spans="2:12" ht="57" customHeight="1" x14ac:dyDescent="0.2">
      <c r="B301" s="86"/>
      <c r="C301" s="86"/>
      <c r="D301" s="86"/>
      <c r="E301" s="86"/>
      <c r="F301" s="86"/>
      <c r="G301" s="86"/>
      <c r="H301" s="86"/>
      <c r="I301" s="86"/>
      <c r="K301" s="129"/>
      <c r="L301" s="3"/>
    </row>
    <row r="302" spans="2:12" ht="57" customHeight="1" x14ac:dyDescent="0.2">
      <c r="B302" s="86"/>
      <c r="C302" s="86"/>
      <c r="D302" s="86"/>
      <c r="E302" s="86"/>
      <c r="F302" s="86"/>
      <c r="G302" s="86"/>
      <c r="H302" s="86"/>
      <c r="I302" s="86"/>
      <c r="K302" s="129"/>
      <c r="L302" s="3"/>
    </row>
    <row r="303" spans="2:12" ht="57" customHeight="1" x14ac:dyDescent="0.2">
      <c r="B303" s="86"/>
      <c r="C303" s="86"/>
      <c r="D303" s="86"/>
      <c r="E303" s="86"/>
      <c r="F303" s="86"/>
      <c r="G303" s="86"/>
      <c r="H303" s="86"/>
      <c r="I303" s="86"/>
      <c r="K303" s="129"/>
      <c r="L303" s="3"/>
    </row>
    <row r="304" spans="2:12" ht="57" customHeight="1" x14ac:dyDescent="0.2">
      <c r="B304" s="86"/>
      <c r="C304" s="86"/>
      <c r="D304" s="86"/>
      <c r="E304" s="86"/>
      <c r="F304" s="86"/>
      <c r="G304" s="86"/>
      <c r="H304" s="86"/>
      <c r="I304" s="86"/>
      <c r="K304" s="129"/>
      <c r="L304" s="3"/>
    </row>
    <row r="305" spans="2:12" ht="57" customHeight="1" x14ac:dyDescent="0.2">
      <c r="B305" s="86"/>
      <c r="C305" s="86"/>
      <c r="D305" s="86"/>
      <c r="E305" s="86"/>
      <c r="F305" s="86"/>
      <c r="G305" s="86"/>
      <c r="H305" s="86"/>
      <c r="I305" s="86"/>
      <c r="K305" s="129"/>
      <c r="L305" s="3"/>
    </row>
    <row r="306" spans="2:12" ht="57" customHeight="1" x14ac:dyDescent="0.2">
      <c r="B306" s="86"/>
      <c r="C306" s="86"/>
      <c r="D306" s="86"/>
      <c r="E306" s="86"/>
      <c r="F306" s="86"/>
      <c r="G306" s="86"/>
      <c r="H306" s="86"/>
      <c r="I306" s="86"/>
      <c r="K306" s="129"/>
      <c r="L306" s="3"/>
    </row>
    <row r="307" spans="2:12" ht="57" customHeight="1" x14ac:dyDescent="0.2">
      <c r="B307" s="86"/>
      <c r="C307" s="86"/>
      <c r="D307" s="86"/>
      <c r="E307" s="86"/>
      <c r="F307" s="86"/>
      <c r="G307" s="86"/>
      <c r="H307" s="86"/>
      <c r="I307" s="86"/>
      <c r="K307" s="129"/>
      <c r="L307" s="3"/>
    </row>
    <row r="308" spans="2:12" ht="57" customHeight="1" x14ac:dyDescent="0.2">
      <c r="B308" s="86"/>
      <c r="C308" s="86"/>
      <c r="D308" s="86"/>
      <c r="E308" s="86"/>
      <c r="F308" s="86"/>
      <c r="G308" s="86"/>
      <c r="H308" s="86"/>
      <c r="I308" s="86"/>
      <c r="K308" s="129"/>
      <c r="L308" s="3"/>
    </row>
    <row r="309" spans="2:12" ht="57" customHeight="1" x14ac:dyDescent="0.2">
      <c r="B309" s="86"/>
      <c r="C309" s="86"/>
      <c r="D309" s="86"/>
      <c r="E309" s="86"/>
      <c r="F309" s="86"/>
      <c r="G309" s="86"/>
      <c r="H309" s="86"/>
      <c r="I309" s="86"/>
      <c r="K309" s="129"/>
      <c r="L309" s="3"/>
    </row>
    <row r="310" spans="2:12" ht="57" customHeight="1" x14ac:dyDescent="0.2">
      <c r="B310" s="86"/>
      <c r="C310" s="86"/>
      <c r="D310" s="86"/>
      <c r="E310" s="86"/>
      <c r="F310" s="86"/>
      <c r="G310" s="86"/>
      <c r="H310" s="86"/>
      <c r="I310" s="86"/>
      <c r="K310" s="129"/>
      <c r="L310" s="3"/>
    </row>
    <row r="311" spans="2:12" ht="57" customHeight="1" x14ac:dyDescent="0.2">
      <c r="B311" s="86"/>
      <c r="C311" s="86"/>
      <c r="D311" s="86"/>
      <c r="E311" s="86"/>
      <c r="F311" s="86"/>
      <c r="G311" s="86"/>
      <c r="H311" s="86"/>
      <c r="I311" s="86"/>
      <c r="K311" s="129"/>
      <c r="L311" s="3"/>
    </row>
    <row r="312" spans="2:12" ht="57" customHeight="1" x14ac:dyDescent="0.2">
      <c r="B312" s="86"/>
      <c r="C312" s="86"/>
      <c r="D312" s="86"/>
      <c r="E312" s="86"/>
      <c r="F312" s="86"/>
      <c r="G312" s="86"/>
      <c r="H312" s="86"/>
      <c r="I312" s="86"/>
      <c r="K312" s="129"/>
      <c r="L312" s="3"/>
    </row>
    <row r="313" spans="2:12" ht="57" customHeight="1" x14ac:dyDescent="0.2">
      <c r="B313" s="86"/>
      <c r="C313" s="86"/>
      <c r="D313" s="86"/>
      <c r="E313" s="86"/>
      <c r="F313" s="86"/>
      <c r="G313" s="86"/>
      <c r="H313" s="86"/>
      <c r="I313" s="86"/>
      <c r="K313" s="129"/>
      <c r="L313" s="3"/>
    </row>
    <row r="314" spans="2:12" ht="57" customHeight="1" x14ac:dyDescent="0.2">
      <c r="B314" s="86"/>
      <c r="C314" s="86"/>
      <c r="D314" s="86"/>
      <c r="E314" s="86"/>
      <c r="F314" s="86"/>
      <c r="G314" s="86"/>
      <c r="H314" s="86"/>
      <c r="I314" s="86"/>
      <c r="K314" s="129"/>
      <c r="L314" s="3"/>
    </row>
    <row r="315" spans="2:12" ht="57" customHeight="1" x14ac:dyDescent="0.2">
      <c r="B315" s="86"/>
      <c r="C315" s="86"/>
      <c r="D315" s="86"/>
      <c r="E315" s="86"/>
      <c r="F315" s="86"/>
      <c r="G315" s="86"/>
      <c r="H315" s="86"/>
      <c r="I315" s="86"/>
      <c r="K315" s="129"/>
      <c r="L315" s="3"/>
    </row>
    <row r="316" spans="2:12" ht="57" customHeight="1" x14ac:dyDescent="0.2">
      <c r="B316" s="86"/>
      <c r="C316" s="86"/>
      <c r="D316" s="86"/>
      <c r="E316" s="86"/>
      <c r="F316" s="86"/>
      <c r="G316" s="86"/>
      <c r="H316" s="86"/>
      <c r="I316" s="86"/>
      <c r="K316" s="129"/>
      <c r="L316" s="3"/>
    </row>
    <row r="317" spans="2:12" ht="57" customHeight="1" x14ac:dyDescent="0.2">
      <c r="B317" s="86"/>
      <c r="C317" s="86"/>
      <c r="D317" s="86"/>
      <c r="E317" s="86"/>
      <c r="F317" s="86"/>
      <c r="G317" s="86"/>
      <c r="H317" s="86"/>
      <c r="I317" s="86"/>
      <c r="K317" s="129"/>
      <c r="L317" s="3"/>
    </row>
    <row r="318" spans="2:12" ht="57" customHeight="1" x14ac:dyDescent="0.2">
      <c r="B318" s="86"/>
      <c r="C318" s="86"/>
      <c r="D318" s="86"/>
      <c r="E318" s="86"/>
      <c r="F318" s="86"/>
      <c r="G318" s="86"/>
      <c r="H318" s="86"/>
      <c r="I318" s="86"/>
      <c r="K318" s="129"/>
      <c r="L318" s="3"/>
    </row>
    <row r="319" spans="2:12" ht="57" customHeight="1" x14ac:dyDescent="0.2">
      <c r="B319" s="86"/>
      <c r="C319" s="86"/>
      <c r="D319" s="86"/>
      <c r="E319" s="86"/>
      <c r="F319" s="86"/>
      <c r="G319" s="86"/>
      <c r="H319" s="86"/>
      <c r="I319" s="86"/>
      <c r="K319" s="129"/>
      <c r="L319" s="3"/>
    </row>
    <row r="320" spans="2:12" ht="57" customHeight="1" x14ac:dyDescent="0.2">
      <c r="B320" s="86"/>
      <c r="C320" s="86"/>
      <c r="D320" s="86"/>
      <c r="E320" s="86"/>
      <c r="F320" s="86"/>
      <c r="G320" s="86"/>
      <c r="H320" s="86"/>
      <c r="I320" s="86"/>
      <c r="K320" s="129"/>
      <c r="L320" s="3"/>
    </row>
    <row r="321" spans="2:12" ht="57" customHeight="1" x14ac:dyDescent="0.2">
      <c r="B321" s="86"/>
      <c r="C321" s="86"/>
      <c r="D321" s="86"/>
      <c r="E321" s="86"/>
      <c r="F321" s="86"/>
      <c r="G321" s="86"/>
      <c r="H321" s="86"/>
      <c r="I321" s="86"/>
      <c r="K321" s="129"/>
      <c r="L321" s="3"/>
    </row>
    <row r="322" spans="2:12" ht="57" customHeight="1" x14ac:dyDescent="0.2">
      <c r="B322" s="86"/>
      <c r="C322" s="86"/>
      <c r="D322" s="86"/>
      <c r="E322" s="86"/>
      <c r="F322" s="86"/>
      <c r="G322" s="86"/>
      <c r="H322" s="86"/>
      <c r="I322" s="86"/>
      <c r="K322" s="129"/>
      <c r="L322" s="3"/>
    </row>
    <row r="323" spans="2:12" ht="57" customHeight="1" x14ac:dyDescent="0.2">
      <c r="B323" s="86"/>
      <c r="C323" s="86"/>
      <c r="D323" s="86"/>
      <c r="E323" s="86"/>
      <c r="F323" s="86"/>
      <c r="G323" s="86"/>
      <c r="H323" s="86"/>
      <c r="I323" s="86"/>
      <c r="K323" s="129"/>
      <c r="L323" s="3"/>
    </row>
    <row r="324" spans="2:12" ht="57" customHeight="1" x14ac:dyDescent="0.2">
      <c r="B324" s="86"/>
      <c r="C324" s="86"/>
      <c r="D324" s="86"/>
      <c r="E324" s="86"/>
      <c r="F324" s="86"/>
      <c r="G324" s="86"/>
      <c r="H324" s="86"/>
      <c r="I324" s="86"/>
      <c r="K324" s="129"/>
      <c r="L324" s="3"/>
    </row>
    <row r="325" spans="2:12" ht="57" customHeight="1" x14ac:dyDescent="0.2">
      <c r="B325" s="86"/>
      <c r="C325" s="86"/>
      <c r="D325" s="86"/>
      <c r="E325" s="86"/>
      <c r="F325" s="86"/>
      <c r="G325" s="86"/>
      <c r="H325" s="86"/>
      <c r="I325" s="86"/>
      <c r="K325" s="129"/>
      <c r="L325" s="3"/>
    </row>
    <row r="326" spans="2:12" ht="57" customHeight="1" x14ac:dyDescent="0.2">
      <c r="B326" s="86"/>
      <c r="C326" s="86"/>
      <c r="D326" s="86"/>
      <c r="E326" s="86"/>
      <c r="F326" s="86"/>
      <c r="G326" s="86"/>
      <c r="H326" s="86"/>
      <c r="I326" s="86"/>
      <c r="K326" s="129"/>
      <c r="L326" s="3"/>
    </row>
    <row r="327" spans="2:12" ht="57" customHeight="1" x14ac:dyDescent="0.2">
      <c r="B327" s="86"/>
      <c r="C327" s="86"/>
      <c r="D327" s="86"/>
      <c r="E327" s="86"/>
      <c r="F327" s="86"/>
      <c r="G327" s="86"/>
      <c r="H327" s="86"/>
      <c r="I327" s="86"/>
      <c r="K327" s="129"/>
      <c r="L327" s="3"/>
    </row>
    <row r="328" spans="2:12" ht="57" customHeight="1" x14ac:dyDescent="0.2">
      <c r="B328" s="86"/>
      <c r="C328" s="86"/>
      <c r="D328" s="86"/>
      <c r="E328" s="86"/>
      <c r="F328" s="86"/>
      <c r="G328" s="86"/>
      <c r="H328" s="86"/>
      <c r="I328" s="86"/>
      <c r="K328" s="129"/>
      <c r="L328" s="3"/>
    </row>
    <row r="329" spans="2:12" ht="57" customHeight="1" x14ac:dyDescent="0.2">
      <c r="B329" s="86"/>
      <c r="C329" s="86"/>
      <c r="D329" s="86"/>
      <c r="E329" s="86"/>
      <c r="F329" s="86"/>
      <c r="G329" s="86"/>
      <c r="H329" s="86"/>
      <c r="I329" s="86"/>
      <c r="K329" s="129"/>
      <c r="L329" s="3"/>
    </row>
    <row r="330" spans="2:12" ht="57" customHeight="1" x14ac:dyDescent="0.2">
      <c r="B330" s="86"/>
      <c r="C330" s="86"/>
      <c r="D330" s="86"/>
      <c r="E330" s="86"/>
      <c r="F330" s="86"/>
      <c r="G330" s="86"/>
      <c r="H330" s="86"/>
      <c r="I330" s="86"/>
      <c r="K330" s="129"/>
      <c r="L330" s="3"/>
    </row>
    <row r="331" spans="2:12" ht="57" customHeight="1" x14ac:dyDescent="0.2">
      <c r="B331" s="86"/>
      <c r="C331" s="86"/>
      <c r="D331" s="86"/>
      <c r="E331" s="86"/>
      <c r="F331" s="86"/>
      <c r="G331" s="86"/>
      <c r="H331" s="86"/>
      <c r="I331" s="86"/>
      <c r="K331" s="129"/>
      <c r="L331" s="3"/>
    </row>
    <row r="332" spans="2:12" ht="57" customHeight="1" x14ac:dyDescent="0.2">
      <c r="B332" s="86"/>
      <c r="C332" s="86"/>
      <c r="D332" s="86"/>
      <c r="E332" s="86"/>
      <c r="F332" s="86"/>
      <c r="G332" s="86"/>
      <c r="H332" s="86"/>
      <c r="I332" s="86"/>
      <c r="K332" s="129"/>
      <c r="L332" s="3"/>
    </row>
    <row r="333" spans="2:12" ht="57" customHeight="1" x14ac:dyDescent="0.2">
      <c r="B333" s="86"/>
      <c r="C333" s="86"/>
      <c r="D333" s="86"/>
      <c r="E333" s="86"/>
      <c r="F333" s="86"/>
      <c r="G333" s="86"/>
      <c r="H333" s="86"/>
      <c r="I333" s="86"/>
      <c r="K333" s="129"/>
      <c r="L333" s="3"/>
    </row>
    <row r="334" spans="2:12" ht="57" customHeight="1" x14ac:dyDescent="0.2">
      <c r="B334" s="86"/>
      <c r="C334" s="86"/>
      <c r="D334" s="86"/>
      <c r="E334" s="86"/>
      <c r="F334" s="86"/>
      <c r="G334" s="86"/>
      <c r="H334" s="86"/>
      <c r="I334" s="86"/>
      <c r="K334" s="129"/>
      <c r="L334" s="3"/>
    </row>
    <row r="335" spans="2:12" ht="57" customHeight="1" x14ac:dyDescent="0.2">
      <c r="B335" s="86"/>
      <c r="C335" s="86"/>
      <c r="D335" s="86"/>
      <c r="E335" s="86"/>
      <c r="F335" s="86"/>
      <c r="G335" s="86"/>
      <c r="H335" s="86"/>
      <c r="I335" s="86"/>
      <c r="K335" s="129"/>
      <c r="L335" s="3"/>
    </row>
    <row r="336" spans="2:12" ht="57" customHeight="1" x14ac:dyDescent="0.2">
      <c r="B336" s="86"/>
      <c r="C336" s="86"/>
      <c r="D336" s="86"/>
      <c r="E336" s="86"/>
      <c r="F336" s="86"/>
      <c r="G336" s="86"/>
      <c r="H336" s="86"/>
      <c r="I336" s="86"/>
      <c r="K336" s="129"/>
      <c r="L336" s="3"/>
    </row>
    <row r="337" spans="2:12" ht="57" customHeight="1" x14ac:dyDescent="0.2">
      <c r="B337" s="86"/>
      <c r="C337" s="86"/>
      <c r="D337" s="86"/>
      <c r="E337" s="86"/>
      <c r="F337" s="86"/>
      <c r="G337" s="86"/>
      <c r="H337" s="86"/>
      <c r="I337" s="86"/>
      <c r="K337" s="129"/>
      <c r="L337" s="3"/>
    </row>
    <row r="338" spans="2:12" ht="57" customHeight="1" x14ac:dyDescent="0.2">
      <c r="B338" s="86"/>
      <c r="C338" s="86"/>
      <c r="D338" s="86"/>
      <c r="E338" s="86"/>
      <c r="F338" s="86"/>
      <c r="G338" s="86"/>
      <c r="H338" s="86"/>
      <c r="I338" s="86"/>
      <c r="K338" s="129"/>
      <c r="L338" s="3"/>
    </row>
    <row r="339" spans="2:12" ht="57" customHeight="1" x14ac:dyDescent="0.2">
      <c r="B339" s="86"/>
      <c r="C339" s="86"/>
      <c r="D339" s="86"/>
      <c r="E339" s="86"/>
      <c r="F339" s="86"/>
      <c r="G339" s="86"/>
      <c r="H339" s="86"/>
      <c r="I339" s="86"/>
      <c r="K339" s="129"/>
      <c r="L339" s="3"/>
    </row>
    <row r="340" spans="2:12" ht="57" customHeight="1" x14ac:dyDescent="0.2">
      <c r="B340" s="86"/>
      <c r="C340" s="86"/>
      <c r="D340" s="86"/>
      <c r="E340" s="86"/>
      <c r="F340" s="86"/>
      <c r="G340" s="86"/>
      <c r="H340" s="86"/>
      <c r="I340" s="86"/>
      <c r="K340" s="129"/>
      <c r="L340" s="3"/>
    </row>
    <row r="341" spans="2:12" ht="57" customHeight="1" x14ac:dyDescent="0.2">
      <c r="B341" s="86"/>
      <c r="C341" s="86"/>
      <c r="D341" s="86"/>
      <c r="E341" s="86"/>
      <c r="F341" s="86"/>
      <c r="G341" s="86"/>
      <c r="H341" s="86"/>
      <c r="I341" s="86"/>
      <c r="K341" s="129"/>
      <c r="L341" s="3"/>
    </row>
    <row r="342" spans="2:12" ht="57" customHeight="1" x14ac:dyDescent="0.2">
      <c r="B342" s="86"/>
      <c r="C342" s="86"/>
      <c r="D342" s="86"/>
      <c r="E342" s="86"/>
      <c r="F342" s="86"/>
      <c r="G342" s="86"/>
      <c r="H342" s="86"/>
      <c r="I342" s="86"/>
      <c r="K342" s="129"/>
      <c r="L342" s="3"/>
    </row>
    <row r="343" spans="2:12" ht="57" customHeight="1" x14ac:dyDescent="0.2">
      <c r="B343" s="86"/>
      <c r="C343" s="86"/>
      <c r="D343" s="86"/>
      <c r="E343" s="86"/>
      <c r="F343" s="86"/>
      <c r="G343" s="86"/>
      <c r="H343" s="86"/>
      <c r="I343" s="86"/>
      <c r="K343" s="129"/>
      <c r="L343" s="3"/>
    </row>
    <row r="344" spans="2:12" ht="57" customHeight="1" x14ac:dyDescent="0.2">
      <c r="B344" s="86"/>
      <c r="C344" s="86"/>
      <c r="D344" s="86"/>
      <c r="E344" s="86"/>
      <c r="F344" s="86"/>
      <c r="G344" s="86"/>
      <c r="H344" s="86"/>
      <c r="I344" s="86"/>
      <c r="K344" s="129"/>
      <c r="L344" s="3"/>
    </row>
    <row r="345" spans="2:12" ht="57" customHeight="1" x14ac:dyDescent="0.2">
      <c r="B345" s="86"/>
      <c r="C345" s="86"/>
      <c r="D345" s="86"/>
      <c r="E345" s="86"/>
      <c r="F345" s="86"/>
      <c r="G345" s="86"/>
      <c r="H345" s="86"/>
      <c r="I345" s="86"/>
      <c r="K345" s="129"/>
      <c r="L345" s="3"/>
    </row>
    <row r="346" spans="2:12" ht="57" customHeight="1" x14ac:dyDescent="0.2">
      <c r="B346" s="86"/>
      <c r="C346" s="86"/>
      <c r="D346" s="86"/>
      <c r="E346" s="86"/>
      <c r="F346" s="86"/>
      <c r="G346" s="86"/>
      <c r="H346" s="86"/>
      <c r="I346" s="86"/>
      <c r="K346" s="129"/>
      <c r="L346" s="3"/>
    </row>
    <row r="347" spans="2:12" ht="57" customHeight="1" x14ac:dyDescent="0.2">
      <c r="B347" s="86"/>
      <c r="C347" s="86"/>
      <c r="D347" s="86"/>
      <c r="E347" s="86"/>
      <c r="F347" s="86"/>
      <c r="G347" s="86"/>
      <c r="H347" s="86"/>
      <c r="I347" s="86"/>
      <c r="K347" s="129"/>
      <c r="L347" s="3"/>
    </row>
    <row r="348" spans="2:12" ht="57" customHeight="1" x14ac:dyDescent="0.2">
      <c r="B348" s="86"/>
      <c r="C348" s="86"/>
      <c r="D348" s="86"/>
      <c r="E348" s="86"/>
      <c r="F348" s="86"/>
      <c r="G348" s="86"/>
      <c r="H348" s="86"/>
      <c r="I348" s="86"/>
      <c r="K348" s="129"/>
      <c r="L348" s="3"/>
    </row>
    <row r="349" spans="2:12" ht="57" customHeight="1" x14ac:dyDescent="0.2">
      <c r="B349" s="86"/>
      <c r="C349" s="86"/>
      <c r="D349" s="86"/>
      <c r="E349" s="86"/>
      <c r="F349" s="86"/>
      <c r="G349" s="86"/>
      <c r="H349" s="86"/>
      <c r="I349" s="86"/>
      <c r="K349" s="129"/>
      <c r="L349" s="3"/>
    </row>
    <row r="350" spans="2:12" ht="57" customHeight="1" x14ac:dyDescent="0.2">
      <c r="B350" s="86"/>
      <c r="C350" s="86"/>
      <c r="D350" s="86"/>
      <c r="E350" s="86"/>
      <c r="F350" s="86"/>
      <c r="G350" s="86"/>
      <c r="H350" s="86"/>
      <c r="I350" s="86"/>
      <c r="K350" s="129"/>
      <c r="L350" s="3"/>
    </row>
    <row r="351" spans="2:12" ht="57" customHeight="1" x14ac:dyDescent="0.2">
      <c r="B351" s="86"/>
      <c r="C351" s="86"/>
      <c r="D351" s="86"/>
      <c r="E351" s="86"/>
      <c r="F351" s="86"/>
      <c r="G351" s="86"/>
      <c r="H351" s="86"/>
      <c r="I351" s="86"/>
      <c r="K351" s="129"/>
      <c r="L351" s="3"/>
    </row>
    <row r="352" spans="2:12" ht="57" customHeight="1" x14ac:dyDescent="0.2">
      <c r="B352" s="86"/>
      <c r="C352" s="86"/>
      <c r="D352" s="86"/>
      <c r="E352" s="86"/>
      <c r="F352" s="86"/>
      <c r="G352" s="86"/>
      <c r="H352" s="86"/>
      <c r="I352" s="86"/>
      <c r="K352" s="129"/>
      <c r="L352" s="3"/>
    </row>
    <row r="353" spans="2:12" ht="57" customHeight="1" x14ac:dyDescent="0.2">
      <c r="B353" s="86"/>
      <c r="C353" s="86"/>
      <c r="D353" s="86"/>
      <c r="E353" s="86"/>
      <c r="F353" s="86"/>
      <c r="G353" s="86"/>
      <c r="H353" s="86"/>
      <c r="I353" s="86"/>
      <c r="K353" s="129"/>
      <c r="L353" s="3"/>
    </row>
    <row r="354" spans="2:12" ht="57" customHeight="1" x14ac:dyDescent="0.2">
      <c r="B354" s="86"/>
      <c r="C354" s="86"/>
      <c r="D354" s="86"/>
      <c r="E354" s="86"/>
      <c r="F354" s="86"/>
      <c r="G354" s="86"/>
      <c r="H354" s="86"/>
      <c r="I354" s="86"/>
      <c r="K354" s="129"/>
      <c r="L354" s="3"/>
    </row>
    <row r="355" spans="2:12" ht="57" customHeight="1" x14ac:dyDescent="0.2">
      <c r="B355" s="86"/>
      <c r="C355" s="86"/>
      <c r="D355" s="86"/>
      <c r="E355" s="86"/>
      <c r="F355" s="86"/>
      <c r="G355" s="86"/>
      <c r="H355" s="86"/>
      <c r="I355" s="86"/>
      <c r="K355" s="129"/>
      <c r="L355" s="3"/>
    </row>
    <row r="356" spans="2:12" ht="57" customHeight="1" x14ac:dyDescent="0.2">
      <c r="B356" s="86"/>
      <c r="C356" s="86"/>
      <c r="D356" s="86"/>
      <c r="E356" s="86"/>
      <c r="F356" s="86"/>
      <c r="G356" s="86"/>
      <c r="H356" s="86"/>
      <c r="I356" s="86"/>
      <c r="K356" s="129"/>
      <c r="L356" s="3"/>
    </row>
    <row r="357" spans="2:12" ht="57" customHeight="1" x14ac:dyDescent="0.2">
      <c r="B357" s="86"/>
      <c r="C357" s="86"/>
      <c r="D357" s="86"/>
      <c r="E357" s="86"/>
      <c r="F357" s="86"/>
      <c r="G357" s="86"/>
      <c r="H357" s="86"/>
      <c r="I357" s="86"/>
      <c r="K357" s="129"/>
      <c r="L357" s="3"/>
    </row>
    <row r="358" spans="2:12" ht="57" customHeight="1" x14ac:dyDescent="0.2">
      <c r="B358" s="86"/>
      <c r="C358" s="86"/>
      <c r="D358" s="86"/>
      <c r="E358" s="86"/>
      <c r="F358" s="86"/>
      <c r="G358" s="86"/>
      <c r="H358" s="86"/>
      <c r="I358" s="86"/>
      <c r="K358" s="129"/>
      <c r="L358" s="3"/>
    </row>
    <row r="359" spans="2:12" ht="57" customHeight="1" x14ac:dyDescent="0.2">
      <c r="B359" s="86"/>
      <c r="C359" s="86"/>
      <c r="D359" s="86"/>
      <c r="E359" s="86"/>
      <c r="F359" s="86"/>
      <c r="G359" s="86"/>
      <c r="H359" s="86"/>
      <c r="I359" s="86"/>
      <c r="K359" s="129"/>
      <c r="L359" s="3"/>
    </row>
    <row r="360" spans="2:12" ht="57" customHeight="1" x14ac:dyDescent="0.2">
      <c r="B360" s="86"/>
      <c r="C360" s="86"/>
      <c r="D360" s="86"/>
      <c r="E360" s="86"/>
      <c r="F360" s="86"/>
      <c r="G360" s="86"/>
      <c r="H360" s="86"/>
      <c r="I360" s="86"/>
      <c r="K360" s="129"/>
      <c r="L360" s="3"/>
    </row>
    <row r="361" spans="2:12" ht="57" customHeight="1" x14ac:dyDescent="0.2">
      <c r="B361" s="86"/>
      <c r="C361" s="86"/>
      <c r="D361" s="86"/>
      <c r="E361" s="86"/>
      <c r="F361" s="86"/>
      <c r="G361" s="86"/>
      <c r="H361" s="86"/>
      <c r="I361" s="86"/>
      <c r="K361" s="129"/>
      <c r="L361" s="3"/>
    </row>
    <row r="362" spans="2:12" ht="57" customHeight="1" x14ac:dyDescent="0.2">
      <c r="B362" s="86"/>
      <c r="C362" s="86"/>
      <c r="D362" s="86"/>
      <c r="E362" s="86"/>
      <c r="F362" s="86"/>
      <c r="G362" s="86"/>
      <c r="H362" s="86"/>
      <c r="I362" s="86"/>
      <c r="K362" s="129"/>
      <c r="L362" s="3"/>
    </row>
    <row r="363" spans="2:12" ht="57" customHeight="1" x14ac:dyDescent="0.2">
      <c r="B363" s="86"/>
      <c r="C363" s="86"/>
      <c r="D363" s="86"/>
      <c r="E363" s="86"/>
      <c r="F363" s="86"/>
      <c r="G363" s="86"/>
      <c r="H363" s="86"/>
      <c r="I363" s="86"/>
      <c r="K363" s="129"/>
      <c r="L363" s="3"/>
    </row>
    <row r="364" spans="2:12" ht="57" customHeight="1" x14ac:dyDescent="0.2">
      <c r="B364" s="86"/>
      <c r="C364" s="86"/>
      <c r="D364" s="86"/>
      <c r="E364" s="86"/>
      <c r="F364" s="86"/>
      <c r="G364" s="86"/>
      <c r="H364" s="86"/>
      <c r="I364" s="86"/>
      <c r="K364" s="129"/>
      <c r="L364" s="3"/>
    </row>
    <row r="365" spans="2:12" ht="57" customHeight="1" x14ac:dyDescent="0.2">
      <c r="B365" s="86"/>
      <c r="C365" s="86"/>
      <c r="D365" s="86"/>
      <c r="E365" s="86"/>
      <c r="F365" s="86"/>
      <c r="G365" s="86"/>
      <c r="H365" s="86"/>
      <c r="I365" s="86"/>
      <c r="K365" s="129"/>
      <c r="L365" s="3"/>
    </row>
    <row r="366" spans="2:12" ht="57" customHeight="1" x14ac:dyDescent="0.2">
      <c r="B366" s="86"/>
      <c r="C366" s="86"/>
      <c r="D366" s="86"/>
      <c r="E366" s="86"/>
      <c r="F366" s="86"/>
      <c r="G366" s="86"/>
      <c r="H366" s="86"/>
      <c r="I366" s="86"/>
      <c r="K366" s="129"/>
      <c r="L366" s="3"/>
    </row>
    <row r="367" spans="2:12" ht="57" customHeight="1" x14ac:dyDescent="0.2">
      <c r="B367" s="86"/>
      <c r="C367" s="86"/>
      <c r="D367" s="86"/>
      <c r="E367" s="86"/>
      <c r="F367" s="86"/>
      <c r="G367" s="86"/>
      <c r="H367" s="86"/>
      <c r="I367" s="86"/>
      <c r="K367" s="129"/>
      <c r="L367" s="3"/>
    </row>
    <row r="368" spans="2:12" ht="57" customHeight="1" x14ac:dyDescent="0.2">
      <c r="B368" s="86"/>
      <c r="C368" s="86"/>
      <c r="D368" s="86"/>
      <c r="E368" s="86"/>
      <c r="F368" s="86"/>
      <c r="G368" s="86"/>
      <c r="H368" s="86"/>
      <c r="I368" s="86"/>
      <c r="K368" s="129"/>
      <c r="L368" s="3"/>
    </row>
    <row r="369" spans="2:12" ht="57" customHeight="1" x14ac:dyDescent="0.2">
      <c r="B369" s="86"/>
      <c r="C369" s="86"/>
      <c r="D369" s="86"/>
      <c r="E369" s="86"/>
      <c r="F369" s="86"/>
      <c r="G369" s="86"/>
      <c r="H369" s="86"/>
      <c r="I369" s="86"/>
      <c r="K369" s="129"/>
      <c r="L369" s="3"/>
    </row>
    <row r="370" spans="2:12" ht="57" customHeight="1" x14ac:dyDescent="0.2">
      <c r="B370" s="86"/>
      <c r="C370" s="86"/>
      <c r="D370" s="86"/>
      <c r="E370" s="86"/>
      <c r="F370" s="86"/>
      <c r="G370" s="86"/>
      <c r="H370" s="86"/>
      <c r="I370" s="86"/>
      <c r="K370" s="129"/>
      <c r="L370" s="3"/>
    </row>
    <row r="371" spans="2:12" ht="57" customHeight="1" x14ac:dyDescent="0.2">
      <c r="B371" s="86"/>
      <c r="C371" s="86"/>
      <c r="D371" s="86"/>
      <c r="E371" s="86"/>
      <c r="F371" s="86"/>
      <c r="G371" s="86"/>
      <c r="H371" s="86"/>
      <c r="I371" s="86"/>
      <c r="K371" s="129"/>
      <c r="L371" s="3"/>
    </row>
    <row r="372" spans="2:12" ht="57" customHeight="1" x14ac:dyDescent="0.2">
      <c r="B372" s="86"/>
      <c r="C372" s="86"/>
      <c r="D372" s="86"/>
      <c r="E372" s="86"/>
      <c r="F372" s="86"/>
      <c r="G372" s="86"/>
      <c r="H372" s="86"/>
      <c r="I372" s="86"/>
      <c r="K372" s="129"/>
      <c r="L372" s="3"/>
    </row>
    <row r="373" spans="2:12" ht="57" customHeight="1" x14ac:dyDescent="0.2">
      <c r="B373" s="86"/>
      <c r="C373" s="86"/>
      <c r="D373" s="86"/>
      <c r="E373" s="86"/>
      <c r="F373" s="86"/>
      <c r="G373" s="86"/>
      <c r="H373" s="86"/>
      <c r="I373" s="86"/>
      <c r="K373" s="129"/>
      <c r="L373" s="3"/>
    </row>
    <row r="374" spans="2:12" ht="57" customHeight="1" x14ac:dyDescent="0.2">
      <c r="B374" s="86"/>
      <c r="C374" s="86"/>
      <c r="D374" s="86"/>
      <c r="E374" s="86"/>
      <c r="F374" s="86"/>
      <c r="G374" s="86"/>
      <c r="H374" s="86"/>
      <c r="I374" s="86"/>
      <c r="K374" s="129"/>
      <c r="L374" s="3"/>
    </row>
    <row r="375" spans="2:12" ht="57" customHeight="1" x14ac:dyDescent="0.2">
      <c r="B375" s="86"/>
      <c r="C375" s="86"/>
      <c r="D375" s="86"/>
      <c r="E375" s="86"/>
      <c r="F375" s="86"/>
      <c r="G375" s="86"/>
      <c r="H375" s="86"/>
      <c r="I375" s="86"/>
      <c r="K375" s="129"/>
      <c r="L375" s="3"/>
    </row>
    <row r="376" spans="2:12" ht="57" customHeight="1" x14ac:dyDescent="0.2">
      <c r="B376" s="86"/>
      <c r="C376" s="86"/>
      <c r="D376" s="86"/>
      <c r="E376" s="86"/>
      <c r="F376" s="86"/>
      <c r="G376" s="86"/>
      <c r="H376" s="86"/>
      <c r="I376" s="86"/>
      <c r="K376" s="129"/>
      <c r="L376" s="3"/>
    </row>
    <row r="377" spans="2:12" ht="57" customHeight="1" x14ac:dyDescent="0.2">
      <c r="B377" s="86"/>
      <c r="C377" s="86"/>
      <c r="D377" s="86"/>
      <c r="E377" s="86"/>
      <c r="F377" s="86"/>
      <c r="G377" s="86"/>
      <c r="H377" s="86"/>
      <c r="I377" s="86"/>
      <c r="K377" s="129"/>
      <c r="L377" s="3"/>
    </row>
    <row r="378" spans="2:12" ht="57" customHeight="1" x14ac:dyDescent="0.2">
      <c r="B378" s="86"/>
      <c r="C378" s="86"/>
      <c r="D378" s="86"/>
      <c r="E378" s="86"/>
      <c r="F378" s="86"/>
      <c r="G378" s="86"/>
      <c r="H378" s="86"/>
      <c r="I378" s="86"/>
      <c r="K378" s="129"/>
      <c r="L378" s="3"/>
    </row>
    <row r="379" spans="2:12" ht="57" customHeight="1" x14ac:dyDescent="0.2">
      <c r="B379" s="86"/>
      <c r="C379" s="86"/>
      <c r="D379" s="86"/>
      <c r="E379" s="86"/>
      <c r="F379" s="86"/>
      <c r="G379" s="86"/>
      <c r="H379" s="86"/>
      <c r="I379" s="86"/>
      <c r="K379" s="129"/>
      <c r="L379" s="3"/>
    </row>
    <row r="380" spans="2:12" ht="57" customHeight="1" x14ac:dyDescent="0.2">
      <c r="B380" s="86"/>
      <c r="C380" s="86"/>
      <c r="D380" s="86"/>
      <c r="E380" s="86"/>
      <c r="F380" s="86"/>
      <c r="G380" s="86"/>
      <c r="H380" s="86"/>
      <c r="I380" s="86"/>
      <c r="K380" s="129"/>
      <c r="L380" s="3"/>
    </row>
    <row r="381" spans="2:12" ht="57" customHeight="1" x14ac:dyDescent="0.2">
      <c r="B381" s="86"/>
      <c r="C381" s="86"/>
      <c r="D381" s="86"/>
      <c r="E381" s="86"/>
      <c r="F381" s="86"/>
      <c r="G381" s="86"/>
      <c r="H381" s="86"/>
      <c r="I381" s="86"/>
      <c r="K381" s="129"/>
      <c r="L381" s="3"/>
    </row>
    <row r="382" spans="2:12" ht="57" customHeight="1" x14ac:dyDescent="0.2">
      <c r="B382" s="86"/>
      <c r="C382" s="86"/>
      <c r="D382" s="86"/>
      <c r="E382" s="86"/>
      <c r="F382" s="86"/>
      <c r="G382" s="86"/>
      <c r="H382" s="86"/>
      <c r="I382" s="86"/>
      <c r="K382" s="129"/>
      <c r="L382" s="3"/>
    </row>
    <row r="383" spans="2:12" ht="57" customHeight="1" x14ac:dyDescent="0.2">
      <c r="B383" s="86"/>
      <c r="C383" s="86"/>
      <c r="D383" s="86"/>
      <c r="E383" s="86"/>
      <c r="F383" s="86"/>
      <c r="G383" s="86"/>
      <c r="H383" s="86"/>
      <c r="I383" s="86"/>
      <c r="K383" s="129"/>
      <c r="L383" s="3"/>
    </row>
    <row r="384" spans="2:12" ht="57" customHeight="1" x14ac:dyDescent="0.2">
      <c r="B384" s="86"/>
      <c r="C384" s="86"/>
      <c r="D384" s="86"/>
      <c r="E384" s="86"/>
      <c r="F384" s="86"/>
      <c r="G384" s="86"/>
      <c r="H384" s="86"/>
      <c r="I384" s="86"/>
      <c r="K384" s="129"/>
      <c r="L384" s="3"/>
    </row>
    <row r="385" spans="2:12" ht="57" customHeight="1" x14ac:dyDescent="0.2">
      <c r="B385" s="86"/>
      <c r="C385" s="86"/>
      <c r="D385" s="86"/>
      <c r="E385" s="86"/>
      <c r="F385" s="86"/>
      <c r="G385" s="86"/>
      <c r="H385" s="86"/>
      <c r="I385" s="86"/>
      <c r="K385" s="129"/>
      <c r="L385" s="3"/>
    </row>
    <row r="386" spans="2:12" ht="57" customHeight="1" x14ac:dyDescent="0.2">
      <c r="B386" s="86"/>
      <c r="C386" s="86"/>
      <c r="D386" s="86"/>
      <c r="E386" s="86"/>
      <c r="F386" s="86"/>
      <c r="G386" s="86"/>
      <c r="H386" s="86"/>
      <c r="I386" s="86"/>
      <c r="K386" s="129"/>
      <c r="L386" s="3"/>
    </row>
    <row r="387" spans="2:12" ht="57" customHeight="1" x14ac:dyDescent="0.2">
      <c r="B387" s="86"/>
      <c r="C387" s="86"/>
      <c r="D387" s="86"/>
      <c r="E387" s="86"/>
      <c r="F387" s="86"/>
      <c r="G387" s="86"/>
      <c r="H387" s="86"/>
      <c r="I387" s="86"/>
      <c r="K387" s="129"/>
      <c r="L387" s="3"/>
    </row>
    <row r="388" spans="2:12" ht="57" customHeight="1" x14ac:dyDescent="0.2">
      <c r="B388" s="86"/>
      <c r="C388" s="86"/>
      <c r="D388" s="86"/>
      <c r="E388" s="86"/>
      <c r="F388" s="86"/>
      <c r="G388" s="86"/>
      <c r="H388" s="86"/>
      <c r="I388" s="86"/>
      <c r="K388" s="129"/>
      <c r="L388" s="3"/>
    </row>
    <row r="389" spans="2:12" ht="57" customHeight="1" x14ac:dyDescent="0.2">
      <c r="B389" s="86"/>
      <c r="C389" s="86"/>
      <c r="D389" s="86"/>
      <c r="E389" s="86"/>
      <c r="F389" s="86"/>
      <c r="G389" s="86"/>
      <c r="H389" s="86"/>
      <c r="I389" s="86"/>
      <c r="K389" s="129"/>
      <c r="L389" s="3"/>
    </row>
    <row r="390" spans="2:12" ht="57" customHeight="1" x14ac:dyDescent="0.2">
      <c r="B390" s="86"/>
      <c r="C390" s="86"/>
      <c r="D390" s="86"/>
      <c r="E390" s="86"/>
      <c r="F390" s="86"/>
      <c r="G390" s="86"/>
      <c r="H390" s="86"/>
      <c r="I390" s="86"/>
      <c r="K390" s="129"/>
      <c r="L390" s="3"/>
    </row>
    <row r="391" spans="2:12" ht="57" customHeight="1" x14ac:dyDescent="0.2">
      <c r="B391" s="86"/>
      <c r="C391" s="86"/>
      <c r="D391" s="86"/>
      <c r="E391" s="86"/>
      <c r="F391" s="86"/>
      <c r="G391" s="86"/>
      <c r="H391" s="86"/>
      <c r="I391" s="86"/>
      <c r="K391" s="129"/>
      <c r="L391" s="3"/>
    </row>
    <row r="392" spans="2:12" ht="57" customHeight="1" x14ac:dyDescent="0.2">
      <c r="B392" s="86"/>
      <c r="C392" s="86"/>
      <c r="D392" s="86"/>
      <c r="E392" s="86"/>
      <c r="F392" s="86"/>
      <c r="G392" s="86"/>
      <c r="H392" s="86"/>
      <c r="I392" s="86"/>
      <c r="K392" s="129"/>
      <c r="L392" s="3"/>
    </row>
    <row r="393" spans="2:12" ht="57" customHeight="1" x14ac:dyDescent="0.2">
      <c r="B393" s="86"/>
      <c r="C393" s="86"/>
      <c r="D393" s="86"/>
      <c r="E393" s="86"/>
      <c r="F393" s="86"/>
      <c r="G393" s="86"/>
      <c r="H393" s="86"/>
      <c r="I393" s="86"/>
      <c r="K393" s="129"/>
      <c r="L393" s="3"/>
    </row>
    <row r="394" spans="2:12" ht="57" customHeight="1" x14ac:dyDescent="0.2">
      <c r="B394" s="86"/>
      <c r="C394" s="86"/>
      <c r="D394" s="86"/>
      <c r="E394" s="86"/>
      <c r="F394" s="86"/>
      <c r="G394" s="86"/>
      <c r="H394" s="86"/>
      <c r="I394" s="86"/>
      <c r="K394" s="129"/>
      <c r="L394" s="3"/>
    </row>
    <row r="395" spans="2:12" ht="57" customHeight="1" x14ac:dyDescent="0.2">
      <c r="B395" s="86"/>
      <c r="C395" s="86"/>
      <c r="D395" s="86"/>
      <c r="E395" s="86"/>
      <c r="F395" s="86"/>
      <c r="G395" s="86"/>
      <c r="H395" s="86"/>
      <c r="I395" s="86"/>
      <c r="K395" s="129"/>
      <c r="L395" s="3"/>
    </row>
    <row r="396" spans="2:12" ht="57" customHeight="1" x14ac:dyDescent="0.2">
      <c r="B396" s="86"/>
      <c r="C396" s="86"/>
      <c r="D396" s="86"/>
      <c r="E396" s="86"/>
      <c r="F396" s="86"/>
      <c r="G396" s="86"/>
      <c r="H396" s="86"/>
      <c r="I396" s="86"/>
      <c r="K396" s="129"/>
      <c r="L396" s="3"/>
    </row>
    <row r="397" spans="2:12" ht="57" customHeight="1" x14ac:dyDescent="0.2">
      <c r="B397" s="86"/>
      <c r="C397" s="86"/>
      <c r="D397" s="86"/>
      <c r="E397" s="86"/>
      <c r="F397" s="86"/>
      <c r="G397" s="86"/>
      <c r="H397" s="86"/>
      <c r="I397" s="86"/>
      <c r="K397" s="129"/>
      <c r="L397" s="3"/>
    </row>
    <row r="398" spans="2:12" ht="57" customHeight="1" x14ac:dyDescent="0.2">
      <c r="B398" s="86"/>
      <c r="C398" s="86"/>
      <c r="D398" s="86"/>
      <c r="E398" s="86"/>
      <c r="F398" s="86"/>
      <c r="G398" s="86"/>
      <c r="H398" s="86"/>
      <c r="I398" s="86"/>
      <c r="K398" s="129"/>
      <c r="L398" s="3"/>
    </row>
    <row r="399" spans="2:12" ht="57" customHeight="1" x14ac:dyDescent="0.2">
      <c r="B399" s="86"/>
      <c r="C399" s="86"/>
      <c r="D399" s="86"/>
      <c r="E399" s="86"/>
      <c r="F399" s="86"/>
      <c r="G399" s="86"/>
      <c r="H399" s="86"/>
      <c r="I399" s="86"/>
      <c r="K399" s="129"/>
      <c r="L399" s="3"/>
    </row>
    <row r="400" spans="2:12" ht="57" customHeight="1" x14ac:dyDescent="0.2">
      <c r="B400" s="86"/>
      <c r="C400" s="86"/>
      <c r="D400" s="86"/>
      <c r="E400" s="86"/>
      <c r="F400" s="86"/>
      <c r="G400" s="86"/>
      <c r="H400" s="86"/>
      <c r="I400" s="86"/>
      <c r="K400" s="129"/>
      <c r="L400" s="3"/>
    </row>
    <row r="401" spans="2:12" ht="57" customHeight="1" x14ac:dyDescent="0.2">
      <c r="B401" s="86"/>
      <c r="C401" s="86"/>
      <c r="D401" s="86"/>
      <c r="E401" s="86"/>
      <c r="F401" s="86"/>
      <c r="G401" s="86"/>
      <c r="H401" s="86"/>
      <c r="I401" s="86"/>
      <c r="K401" s="129"/>
      <c r="L401" s="3"/>
    </row>
    <row r="402" spans="2:12" ht="57" customHeight="1" x14ac:dyDescent="0.2">
      <c r="B402" s="86"/>
      <c r="C402" s="86"/>
      <c r="D402" s="86"/>
      <c r="E402" s="86"/>
      <c r="F402" s="86"/>
      <c r="G402" s="86"/>
      <c r="H402" s="86"/>
      <c r="I402" s="86"/>
      <c r="K402" s="129"/>
      <c r="L402" s="3"/>
    </row>
    <row r="403" spans="2:12" ht="57" customHeight="1" x14ac:dyDescent="0.2">
      <c r="B403" s="86"/>
      <c r="C403" s="86"/>
      <c r="D403" s="86"/>
      <c r="E403" s="86"/>
      <c r="F403" s="86"/>
      <c r="G403" s="86"/>
      <c r="H403" s="86"/>
      <c r="I403" s="86"/>
      <c r="K403" s="129"/>
      <c r="L403" s="3"/>
    </row>
    <row r="404" spans="2:12" ht="57" customHeight="1" x14ac:dyDescent="0.2">
      <c r="B404" s="86"/>
      <c r="C404" s="86"/>
      <c r="D404" s="86"/>
      <c r="E404" s="86"/>
      <c r="F404" s="86"/>
      <c r="G404" s="86"/>
      <c r="H404" s="86"/>
      <c r="I404" s="86"/>
      <c r="K404" s="129"/>
      <c r="L404" s="3"/>
    </row>
    <row r="405" spans="2:12" ht="57" customHeight="1" x14ac:dyDescent="0.2">
      <c r="B405" s="86"/>
      <c r="C405" s="86"/>
      <c r="D405" s="86"/>
      <c r="E405" s="86"/>
      <c r="F405" s="86"/>
      <c r="G405" s="86"/>
      <c r="H405" s="86"/>
      <c r="I405" s="86"/>
      <c r="K405" s="129"/>
      <c r="L405" s="3"/>
    </row>
    <row r="406" spans="2:12" ht="57" customHeight="1" x14ac:dyDescent="0.2">
      <c r="B406" s="86"/>
      <c r="C406" s="86"/>
      <c r="D406" s="86"/>
      <c r="E406" s="86"/>
      <c r="F406" s="86"/>
      <c r="G406" s="86"/>
      <c r="H406" s="86"/>
      <c r="I406" s="86"/>
      <c r="K406" s="129"/>
      <c r="L406" s="3"/>
    </row>
    <row r="407" spans="2:12" ht="57" customHeight="1" x14ac:dyDescent="0.2">
      <c r="B407" s="86"/>
      <c r="C407" s="86"/>
      <c r="D407" s="86"/>
      <c r="E407" s="86"/>
      <c r="F407" s="86"/>
      <c r="G407" s="86"/>
      <c r="H407" s="86"/>
      <c r="I407" s="86"/>
      <c r="K407" s="129"/>
      <c r="L407" s="3"/>
    </row>
    <row r="408" spans="2:12" ht="57" customHeight="1" x14ac:dyDescent="0.2">
      <c r="B408" s="86"/>
      <c r="C408" s="86"/>
      <c r="D408" s="86"/>
      <c r="E408" s="86"/>
      <c r="F408" s="86"/>
      <c r="G408" s="86"/>
      <c r="H408" s="86"/>
      <c r="I408" s="86"/>
      <c r="K408" s="129"/>
      <c r="L408" s="3"/>
    </row>
    <row r="409" spans="2:12" ht="57" customHeight="1" x14ac:dyDescent="0.2">
      <c r="B409" s="86"/>
      <c r="C409" s="86"/>
      <c r="D409" s="86"/>
      <c r="E409" s="86"/>
      <c r="F409" s="86"/>
      <c r="G409" s="86"/>
      <c r="H409" s="86"/>
      <c r="I409" s="86"/>
      <c r="K409" s="129"/>
      <c r="L409" s="3"/>
    </row>
    <row r="410" spans="2:12" ht="57" customHeight="1" x14ac:dyDescent="0.2">
      <c r="B410" s="86"/>
      <c r="C410" s="86"/>
      <c r="D410" s="86"/>
      <c r="E410" s="86"/>
      <c r="F410" s="86"/>
      <c r="G410" s="86"/>
      <c r="H410" s="86"/>
      <c r="I410" s="86"/>
      <c r="K410" s="129"/>
      <c r="L410" s="3"/>
    </row>
    <row r="411" spans="2:12" ht="57" customHeight="1" x14ac:dyDescent="0.2">
      <c r="B411" s="86"/>
      <c r="C411" s="86"/>
      <c r="D411" s="86"/>
      <c r="E411" s="86"/>
      <c r="F411" s="86"/>
      <c r="G411" s="86"/>
      <c r="H411" s="86"/>
      <c r="I411" s="86"/>
      <c r="K411" s="129"/>
      <c r="L411" s="3"/>
    </row>
    <row r="412" spans="2:12" ht="57" customHeight="1" x14ac:dyDescent="0.2">
      <c r="B412" s="86"/>
      <c r="C412" s="86"/>
      <c r="D412" s="86"/>
      <c r="E412" s="86"/>
      <c r="F412" s="86"/>
      <c r="G412" s="86"/>
      <c r="H412" s="86"/>
      <c r="I412" s="86"/>
      <c r="K412" s="129"/>
      <c r="L412" s="3"/>
    </row>
    <row r="413" spans="2:12" ht="57" customHeight="1" x14ac:dyDescent="0.2">
      <c r="B413" s="86"/>
      <c r="C413" s="86"/>
      <c r="D413" s="86"/>
      <c r="E413" s="86"/>
      <c r="F413" s="86"/>
      <c r="G413" s="86"/>
      <c r="H413" s="86"/>
      <c r="I413" s="86"/>
      <c r="K413" s="129"/>
      <c r="L413" s="3"/>
    </row>
    <row r="414" spans="2:12" ht="57" customHeight="1" x14ac:dyDescent="0.2">
      <c r="B414" s="86"/>
      <c r="C414" s="86"/>
      <c r="D414" s="86"/>
      <c r="E414" s="86"/>
      <c r="F414" s="86"/>
      <c r="G414" s="86"/>
      <c r="H414" s="86"/>
      <c r="I414" s="86"/>
      <c r="K414" s="129"/>
      <c r="L414" s="3"/>
    </row>
    <row r="415" spans="2:12" ht="57" customHeight="1" x14ac:dyDescent="0.2">
      <c r="B415" s="86"/>
      <c r="C415" s="86"/>
      <c r="D415" s="86"/>
      <c r="E415" s="86"/>
      <c r="F415" s="86"/>
      <c r="G415" s="86"/>
      <c r="H415" s="86"/>
      <c r="I415" s="86"/>
      <c r="K415" s="129"/>
      <c r="L415" s="3"/>
    </row>
    <row r="416" spans="2:12" ht="57" customHeight="1" x14ac:dyDescent="0.2">
      <c r="B416" s="86"/>
      <c r="C416" s="86"/>
      <c r="D416" s="86"/>
      <c r="E416" s="86"/>
      <c r="F416" s="86"/>
      <c r="G416" s="86"/>
      <c r="H416" s="86"/>
      <c r="I416" s="86"/>
      <c r="K416" s="129"/>
      <c r="L416" s="3"/>
    </row>
    <row r="417" spans="2:12" ht="57" customHeight="1" x14ac:dyDescent="0.2">
      <c r="B417" s="86"/>
      <c r="C417" s="86"/>
      <c r="D417" s="86"/>
      <c r="E417" s="86"/>
      <c r="F417" s="86"/>
      <c r="G417" s="86"/>
      <c r="H417" s="86"/>
      <c r="I417" s="86"/>
      <c r="K417" s="129"/>
      <c r="L417" s="3"/>
    </row>
    <row r="418" spans="2:12" ht="57" customHeight="1" x14ac:dyDescent="0.2">
      <c r="B418" s="86"/>
      <c r="C418" s="86"/>
      <c r="D418" s="86"/>
      <c r="E418" s="86"/>
      <c r="F418" s="86"/>
      <c r="G418" s="86"/>
      <c r="H418" s="86"/>
      <c r="I418" s="86"/>
      <c r="K418" s="129"/>
      <c r="L418" s="3"/>
    </row>
    <row r="419" spans="2:12" ht="57" customHeight="1" x14ac:dyDescent="0.2">
      <c r="B419" s="86"/>
      <c r="C419" s="86"/>
      <c r="D419" s="86"/>
      <c r="E419" s="86"/>
      <c r="F419" s="86"/>
      <c r="G419" s="86"/>
      <c r="H419" s="86"/>
      <c r="I419" s="86"/>
      <c r="K419" s="129"/>
      <c r="L419" s="3"/>
    </row>
    <row r="420" spans="2:12" ht="57" customHeight="1" x14ac:dyDescent="0.2">
      <c r="B420" s="86"/>
      <c r="C420" s="86"/>
      <c r="D420" s="86"/>
      <c r="E420" s="86"/>
      <c r="F420" s="86"/>
      <c r="G420" s="86"/>
      <c r="H420" s="86"/>
      <c r="I420" s="86"/>
      <c r="K420" s="129"/>
      <c r="L420" s="3"/>
    </row>
    <row r="421" spans="2:12" ht="57" customHeight="1" x14ac:dyDescent="0.2">
      <c r="B421" s="86"/>
      <c r="C421" s="86"/>
      <c r="D421" s="86"/>
      <c r="E421" s="86"/>
      <c r="F421" s="86"/>
      <c r="G421" s="86"/>
      <c r="H421" s="86"/>
      <c r="I421" s="86"/>
      <c r="K421" s="129"/>
      <c r="L421" s="3"/>
    </row>
    <row r="422" spans="2:12" ht="57" customHeight="1" x14ac:dyDescent="0.2">
      <c r="B422" s="86"/>
      <c r="C422" s="86"/>
      <c r="D422" s="86"/>
      <c r="E422" s="86"/>
      <c r="F422" s="86"/>
      <c r="G422" s="86"/>
      <c r="H422" s="86"/>
      <c r="I422" s="86"/>
      <c r="K422" s="129"/>
      <c r="L422" s="3"/>
    </row>
    <row r="423" spans="2:12" ht="57" customHeight="1" x14ac:dyDescent="0.2">
      <c r="B423" s="86"/>
      <c r="C423" s="86"/>
      <c r="D423" s="86"/>
      <c r="E423" s="86"/>
      <c r="F423" s="86"/>
      <c r="G423" s="86"/>
      <c r="H423" s="86"/>
      <c r="I423" s="86"/>
      <c r="K423" s="129"/>
      <c r="L423" s="3"/>
    </row>
    <row r="424" spans="2:12" ht="57" customHeight="1" x14ac:dyDescent="0.2">
      <c r="B424" s="86"/>
      <c r="C424" s="86"/>
      <c r="D424" s="86"/>
      <c r="E424" s="86"/>
      <c r="F424" s="86"/>
      <c r="G424" s="86"/>
      <c r="H424" s="86"/>
      <c r="I424" s="86"/>
      <c r="K424" s="129"/>
      <c r="L424" s="3"/>
    </row>
    <row r="425" spans="2:12" ht="57" customHeight="1" x14ac:dyDescent="0.2">
      <c r="B425" s="86"/>
      <c r="C425" s="86"/>
      <c r="D425" s="86"/>
      <c r="E425" s="86"/>
      <c r="F425" s="86"/>
      <c r="G425" s="86"/>
      <c r="H425" s="86"/>
      <c r="I425" s="86"/>
      <c r="K425" s="129"/>
      <c r="L425" s="3"/>
    </row>
    <row r="426" spans="2:12" ht="57" customHeight="1" x14ac:dyDescent="0.2">
      <c r="B426" s="86"/>
      <c r="C426" s="86"/>
      <c r="D426" s="86"/>
      <c r="E426" s="86"/>
      <c r="F426" s="86"/>
      <c r="G426" s="86"/>
      <c r="H426" s="86"/>
      <c r="I426" s="86"/>
      <c r="K426" s="129"/>
      <c r="L426" s="3"/>
    </row>
    <row r="427" spans="2:12" ht="57" customHeight="1" x14ac:dyDescent="0.2">
      <c r="B427" s="86"/>
      <c r="C427" s="86"/>
      <c r="D427" s="86"/>
      <c r="E427" s="86"/>
      <c r="F427" s="86"/>
      <c r="G427" s="86"/>
      <c r="H427" s="86"/>
      <c r="I427" s="86"/>
      <c r="K427" s="129"/>
      <c r="L427" s="3"/>
    </row>
    <row r="428" spans="2:12" ht="57" customHeight="1" x14ac:dyDescent="0.2">
      <c r="B428" s="86"/>
      <c r="C428" s="86"/>
      <c r="D428" s="86"/>
      <c r="E428" s="86"/>
      <c r="F428" s="86"/>
      <c r="G428" s="86"/>
      <c r="H428" s="86"/>
      <c r="I428" s="86"/>
      <c r="K428" s="129"/>
      <c r="L428" s="3"/>
    </row>
    <row r="429" spans="2:12" ht="57" customHeight="1" x14ac:dyDescent="0.2">
      <c r="B429" s="86"/>
      <c r="C429" s="86"/>
      <c r="D429" s="86"/>
      <c r="E429" s="86"/>
      <c r="F429" s="86"/>
      <c r="G429" s="86"/>
      <c r="H429" s="86"/>
      <c r="I429" s="86"/>
      <c r="K429" s="129"/>
      <c r="L429" s="3"/>
    </row>
    <row r="430" spans="2:12" ht="57" customHeight="1" x14ac:dyDescent="0.2">
      <c r="B430" s="86"/>
      <c r="C430" s="86"/>
      <c r="D430" s="86"/>
      <c r="E430" s="86"/>
      <c r="F430" s="86"/>
      <c r="G430" s="86"/>
      <c r="H430" s="86"/>
      <c r="I430" s="86"/>
      <c r="K430" s="129"/>
      <c r="L430" s="3"/>
    </row>
    <row r="431" spans="2:12" ht="57" customHeight="1" x14ac:dyDescent="0.2">
      <c r="B431" s="86"/>
      <c r="C431" s="86"/>
      <c r="D431" s="86"/>
      <c r="E431" s="86"/>
      <c r="F431" s="86"/>
      <c r="G431" s="86"/>
      <c r="H431" s="86"/>
      <c r="I431" s="86"/>
      <c r="K431" s="129"/>
      <c r="L431" s="3"/>
    </row>
    <row r="432" spans="2:12" ht="57" customHeight="1" x14ac:dyDescent="0.2">
      <c r="B432" s="86"/>
      <c r="C432" s="86"/>
      <c r="D432" s="86"/>
      <c r="E432" s="86"/>
      <c r="F432" s="86"/>
      <c r="G432" s="86"/>
      <c r="H432" s="86"/>
      <c r="I432" s="86"/>
      <c r="K432" s="129"/>
      <c r="L432" s="3"/>
    </row>
    <row r="433" spans="2:12" ht="57" customHeight="1" x14ac:dyDescent="0.2">
      <c r="B433" s="86"/>
      <c r="C433" s="86"/>
      <c r="D433" s="86"/>
      <c r="E433" s="86"/>
      <c r="F433" s="86"/>
      <c r="G433" s="86"/>
      <c r="H433" s="86"/>
      <c r="I433" s="86"/>
      <c r="K433" s="129"/>
      <c r="L433" s="3"/>
    </row>
    <row r="434" spans="2:12" ht="57" customHeight="1" x14ac:dyDescent="0.2">
      <c r="B434" s="86"/>
      <c r="C434" s="86"/>
      <c r="D434" s="86"/>
      <c r="E434" s="86"/>
      <c r="F434" s="86"/>
      <c r="G434" s="86"/>
      <c r="H434" s="86"/>
      <c r="I434" s="86"/>
      <c r="K434" s="129"/>
      <c r="L434" s="3"/>
    </row>
    <row r="435" spans="2:12" ht="57" customHeight="1" x14ac:dyDescent="0.2">
      <c r="B435" s="86"/>
      <c r="C435" s="86"/>
      <c r="D435" s="86"/>
      <c r="E435" s="86"/>
      <c r="F435" s="86"/>
      <c r="G435" s="86"/>
      <c r="H435" s="86"/>
      <c r="I435" s="86"/>
      <c r="K435" s="129"/>
      <c r="L435" s="3"/>
    </row>
    <row r="436" spans="2:12" ht="57" customHeight="1" x14ac:dyDescent="0.2">
      <c r="B436" s="86"/>
      <c r="C436" s="86"/>
      <c r="D436" s="86"/>
      <c r="E436" s="86"/>
      <c r="F436" s="86"/>
      <c r="G436" s="86"/>
      <c r="H436" s="86"/>
      <c r="I436" s="86"/>
      <c r="K436" s="129"/>
      <c r="L436" s="3"/>
    </row>
    <row r="437" spans="2:12" ht="57" customHeight="1" x14ac:dyDescent="0.2">
      <c r="B437" s="86"/>
      <c r="C437" s="86"/>
      <c r="D437" s="86"/>
      <c r="E437" s="86"/>
      <c r="F437" s="86"/>
      <c r="G437" s="86"/>
      <c r="H437" s="86"/>
      <c r="I437" s="86"/>
      <c r="K437" s="129"/>
      <c r="L437" s="3"/>
    </row>
    <row r="438" spans="2:12" ht="57" customHeight="1" x14ac:dyDescent="0.2">
      <c r="B438" s="86"/>
      <c r="C438" s="86"/>
      <c r="D438" s="86"/>
      <c r="E438" s="86"/>
      <c r="F438" s="86"/>
      <c r="G438" s="86"/>
      <c r="H438" s="86"/>
      <c r="I438" s="86"/>
      <c r="K438" s="129"/>
      <c r="L438" s="3"/>
    </row>
    <row r="439" spans="2:12" ht="57" customHeight="1" x14ac:dyDescent="0.2">
      <c r="B439" s="86"/>
      <c r="C439" s="86"/>
      <c r="D439" s="86"/>
      <c r="E439" s="86"/>
      <c r="F439" s="86"/>
      <c r="G439" s="86"/>
      <c r="H439" s="86"/>
      <c r="I439" s="86"/>
      <c r="K439" s="129"/>
      <c r="L439" s="3"/>
    </row>
    <row r="440" spans="2:12" ht="57" customHeight="1" x14ac:dyDescent="0.2">
      <c r="B440" s="86"/>
      <c r="C440" s="86"/>
      <c r="D440" s="86"/>
      <c r="E440" s="86"/>
      <c r="F440" s="86"/>
      <c r="G440" s="86"/>
      <c r="H440" s="86"/>
      <c r="I440" s="86"/>
      <c r="K440" s="129"/>
      <c r="L440" s="3"/>
    </row>
    <row r="441" spans="2:12" ht="57" customHeight="1" x14ac:dyDescent="0.2">
      <c r="B441" s="86"/>
      <c r="C441" s="86"/>
      <c r="D441" s="86"/>
      <c r="E441" s="86"/>
      <c r="F441" s="86"/>
      <c r="G441" s="86"/>
      <c r="H441" s="86"/>
      <c r="I441" s="86"/>
      <c r="K441" s="129"/>
      <c r="L441" s="3"/>
    </row>
    <row r="442" spans="2:12" ht="57" customHeight="1" x14ac:dyDescent="0.2">
      <c r="B442" s="86"/>
      <c r="C442" s="86"/>
      <c r="D442" s="86"/>
      <c r="E442" s="86"/>
      <c r="F442" s="86"/>
      <c r="G442" s="86"/>
      <c r="H442" s="86"/>
      <c r="I442" s="86"/>
      <c r="K442" s="129"/>
      <c r="L442" s="3"/>
    </row>
    <row r="443" spans="2:12" ht="57" customHeight="1" x14ac:dyDescent="0.2">
      <c r="B443" s="86"/>
      <c r="C443" s="86"/>
      <c r="D443" s="86"/>
      <c r="E443" s="86"/>
      <c r="F443" s="86"/>
      <c r="G443" s="86"/>
      <c r="H443" s="86"/>
      <c r="I443" s="86"/>
      <c r="K443" s="129"/>
      <c r="L443" s="3"/>
    </row>
    <row r="444" spans="2:12" ht="57" customHeight="1" x14ac:dyDescent="0.2">
      <c r="B444" s="86"/>
      <c r="C444" s="86"/>
      <c r="D444" s="86"/>
      <c r="E444" s="86"/>
      <c r="F444" s="86"/>
      <c r="G444" s="86"/>
      <c r="H444" s="86"/>
      <c r="I444" s="86"/>
      <c r="K444" s="129"/>
      <c r="L444" s="3"/>
    </row>
    <row r="445" spans="2:12" ht="57" customHeight="1" x14ac:dyDescent="0.2">
      <c r="B445" s="86"/>
      <c r="C445" s="86"/>
      <c r="D445" s="86"/>
      <c r="E445" s="86"/>
      <c r="F445" s="86"/>
      <c r="G445" s="86"/>
      <c r="H445" s="86"/>
      <c r="I445" s="86"/>
      <c r="K445" s="129"/>
      <c r="L445" s="3"/>
    </row>
    <row r="446" spans="2:12" ht="57" customHeight="1" x14ac:dyDescent="0.2">
      <c r="B446" s="86"/>
      <c r="C446" s="86"/>
      <c r="D446" s="86"/>
      <c r="E446" s="86"/>
      <c r="F446" s="86"/>
      <c r="G446" s="86"/>
      <c r="H446" s="86"/>
      <c r="I446" s="86"/>
      <c r="K446" s="129"/>
      <c r="L446" s="3"/>
    </row>
    <row r="447" spans="2:12" ht="57" customHeight="1" x14ac:dyDescent="0.2">
      <c r="B447" s="86"/>
      <c r="C447" s="86"/>
      <c r="D447" s="86"/>
      <c r="E447" s="86"/>
      <c r="F447" s="86"/>
      <c r="G447" s="86"/>
      <c r="H447" s="86"/>
      <c r="I447" s="86"/>
      <c r="K447" s="129"/>
      <c r="L447" s="3"/>
    </row>
    <row r="448" spans="2:12" ht="57" customHeight="1" x14ac:dyDescent="0.2">
      <c r="B448" s="86"/>
      <c r="C448" s="86"/>
      <c r="D448" s="86"/>
      <c r="E448" s="86"/>
      <c r="F448" s="86"/>
      <c r="G448" s="86"/>
      <c r="H448" s="86"/>
      <c r="I448" s="86"/>
      <c r="K448" s="129"/>
      <c r="L448" s="3"/>
    </row>
    <row r="449" spans="2:12" ht="57" customHeight="1" x14ac:dyDescent="0.2">
      <c r="B449" s="86"/>
      <c r="C449" s="86"/>
      <c r="D449" s="86"/>
      <c r="E449" s="86"/>
      <c r="F449" s="86"/>
      <c r="G449" s="86"/>
      <c r="H449" s="86"/>
      <c r="I449" s="86"/>
      <c r="K449" s="129"/>
      <c r="L449" s="3"/>
    </row>
    <row r="450" spans="2:12" ht="57" customHeight="1" x14ac:dyDescent="0.2">
      <c r="B450" s="86"/>
      <c r="C450" s="86"/>
      <c r="D450" s="86"/>
      <c r="E450" s="86"/>
      <c r="F450" s="86"/>
      <c r="G450" s="86"/>
      <c r="H450" s="86"/>
      <c r="I450" s="86"/>
      <c r="K450" s="129"/>
      <c r="L450" s="3"/>
    </row>
    <row r="451" spans="2:12" ht="57" customHeight="1" x14ac:dyDescent="0.2">
      <c r="B451" s="86"/>
      <c r="C451" s="86"/>
      <c r="D451" s="86"/>
      <c r="E451" s="86"/>
      <c r="F451" s="86"/>
      <c r="G451" s="86"/>
      <c r="H451" s="86"/>
      <c r="I451" s="86"/>
      <c r="K451" s="129"/>
      <c r="L451" s="3"/>
    </row>
    <row r="452" spans="2:12" ht="57" customHeight="1" x14ac:dyDescent="0.2">
      <c r="B452" s="86"/>
      <c r="C452" s="86"/>
      <c r="D452" s="86"/>
      <c r="E452" s="86"/>
      <c r="F452" s="86"/>
      <c r="G452" s="86"/>
      <c r="H452" s="86"/>
      <c r="I452" s="86"/>
      <c r="K452" s="129"/>
      <c r="L452" s="3"/>
    </row>
    <row r="453" spans="2:12" ht="57" customHeight="1" x14ac:dyDescent="0.2">
      <c r="B453" s="86"/>
      <c r="C453" s="86"/>
      <c r="D453" s="86"/>
      <c r="E453" s="86"/>
      <c r="F453" s="86"/>
      <c r="G453" s="86"/>
      <c r="H453" s="86"/>
      <c r="I453" s="86"/>
      <c r="K453" s="129"/>
      <c r="L453" s="3"/>
    </row>
    <row r="454" spans="2:12" ht="57" customHeight="1" x14ac:dyDescent="0.2">
      <c r="B454" s="86"/>
      <c r="C454" s="86"/>
      <c r="D454" s="86"/>
      <c r="E454" s="86"/>
      <c r="F454" s="86"/>
      <c r="G454" s="86"/>
      <c r="H454" s="86"/>
      <c r="I454" s="86"/>
      <c r="K454" s="129"/>
      <c r="L454" s="3"/>
    </row>
    <row r="455" spans="2:12" ht="57" customHeight="1" x14ac:dyDescent="0.2">
      <c r="B455" s="86"/>
      <c r="C455" s="86"/>
      <c r="D455" s="86"/>
      <c r="E455" s="86"/>
      <c r="F455" s="86"/>
      <c r="G455" s="86"/>
      <c r="H455" s="86"/>
      <c r="I455" s="86"/>
      <c r="K455" s="129"/>
      <c r="L455" s="3"/>
    </row>
    <row r="456" spans="2:12" ht="57" customHeight="1" x14ac:dyDescent="0.2">
      <c r="B456" s="86"/>
      <c r="C456" s="86"/>
      <c r="D456" s="86"/>
      <c r="E456" s="86"/>
      <c r="F456" s="86"/>
      <c r="G456" s="86"/>
      <c r="H456" s="86"/>
      <c r="I456" s="86"/>
      <c r="K456" s="129"/>
      <c r="L456" s="3"/>
    </row>
    <row r="457" spans="2:12" ht="57" customHeight="1" x14ac:dyDescent="0.2">
      <c r="B457" s="86"/>
      <c r="C457" s="86"/>
      <c r="D457" s="86"/>
      <c r="E457" s="86"/>
      <c r="F457" s="86"/>
      <c r="G457" s="86"/>
      <c r="H457" s="86"/>
      <c r="I457" s="86"/>
      <c r="K457" s="129"/>
      <c r="L457" s="3"/>
    </row>
    <row r="458" spans="2:12" ht="57" customHeight="1" x14ac:dyDescent="0.2">
      <c r="B458" s="86"/>
      <c r="C458" s="86"/>
      <c r="D458" s="86"/>
      <c r="E458" s="86"/>
      <c r="F458" s="86"/>
      <c r="G458" s="86"/>
      <c r="H458" s="86"/>
      <c r="I458" s="86"/>
      <c r="K458" s="129"/>
      <c r="L458" s="3"/>
    </row>
    <row r="459" spans="2:12" ht="57" customHeight="1" x14ac:dyDescent="0.2">
      <c r="B459" s="86"/>
      <c r="C459" s="86"/>
      <c r="D459" s="86"/>
      <c r="E459" s="86"/>
      <c r="F459" s="86"/>
      <c r="G459" s="86"/>
      <c r="H459" s="86"/>
      <c r="I459" s="86"/>
      <c r="K459" s="129"/>
      <c r="L459" s="3"/>
    </row>
    <row r="460" spans="2:12" ht="57" customHeight="1" x14ac:dyDescent="0.2">
      <c r="B460" s="86"/>
      <c r="C460" s="86"/>
      <c r="D460" s="86"/>
      <c r="E460" s="86"/>
      <c r="F460" s="86"/>
      <c r="G460" s="86"/>
      <c r="H460" s="86"/>
      <c r="I460" s="86"/>
      <c r="K460" s="129"/>
      <c r="L460" s="3"/>
    </row>
    <row r="461" spans="2:12" ht="57" customHeight="1" x14ac:dyDescent="0.2">
      <c r="B461" s="86"/>
      <c r="C461" s="86"/>
      <c r="D461" s="86"/>
      <c r="E461" s="86"/>
      <c r="F461" s="86"/>
      <c r="G461" s="86"/>
      <c r="H461" s="86"/>
      <c r="I461" s="86"/>
      <c r="K461" s="129"/>
      <c r="L461" s="3"/>
    </row>
    <row r="462" spans="2:12" ht="57" customHeight="1" x14ac:dyDescent="0.2">
      <c r="B462" s="86"/>
      <c r="C462" s="86"/>
      <c r="D462" s="86"/>
      <c r="E462" s="86"/>
      <c r="F462" s="86"/>
      <c r="G462" s="86"/>
      <c r="H462" s="86"/>
      <c r="I462" s="86"/>
      <c r="K462" s="129"/>
      <c r="L462" s="3"/>
    </row>
    <row r="463" spans="2:12" ht="57" customHeight="1" x14ac:dyDescent="0.2">
      <c r="B463" s="86"/>
      <c r="C463" s="86"/>
      <c r="D463" s="86"/>
      <c r="E463" s="86"/>
      <c r="F463" s="86"/>
      <c r="G463" s="86"/>
      <c r="H463" s="86"/>
      <c r="I463" s="86"/>
      <c r="K463" s="129"/>
      <c r="L463" s="3"/>
    </row>
    <row r="464" spans="2:12" ht="57" customHeight="1" x14ac:dyDescent="0.2">
      <c r="B464" s="86"/>
      <c r="C464" s="86"/>
      <c r="D464" s="86"/>
      <c r="E464" s="86"/>
      <c r="F464" s="86"/>
      <c r="G464" s="86"/>
      <c r="H464" s="86"/>
      <c r="I464" s="86"/>
      <c r="K464" s="129"/>
      <c r="L464" s="3"/>
    </row>
    <row r="465" spans="2:12" ht="57" customHeight="1" x14ac:dyDescent="0.2">
      <c r="B465" s="86"/>
      <c r="C465" s="86"/>
      <c r="D465" s="86"/>
      <c r="E465" s="86"/>
      <c r="F465" s="86"/>
      <c r="G465" s="86"/>
      <c r="H465" s="86"/>
      <c r="I465" s="86"/>
      <c r="K465" s="129"/>
      <c r="L465" s="3"/>
    </row>
    <row r="466" spans="2:12" ht="57" customHeight="1" x14ac:dyDescent="0.2">
      <c r="B466" s="86"/>
      <c r="C466" s="86"/>
      <c r="D466" s="86"/>
      <c r="E466" s="86"/>
      <c r="F466" s="86"/>
      <c r="G466" s="86"/>
      <c r="H466" s="86"/>
      <c r="I466" s="86"/>
      <c r="K466" s="129"/>
      <c r="L466" s="3"/>
    </row>
    <row r="467" spans="2:12" ht="57" customHeight="1" x14ac:dyDescent="0.2">
      <c r="B467" s="86"/>
      <c r="C467" s="86"/>
      <c r="D467" s="86"/>
      <c r="E467" s="86"/>
      <c r="F467" s="86"/>
      <c r="G467" s="86"/>
      <c r="H467" s="86"/>
      <c r="I467" s="86"/>
      <c r="K467" s="129"/>
      <c r="L467" s="3"/>
    </row>
    <row r="468" spans="2:12" ht="57" customHeight="1" x14ac:dyDescent="0.2">
      <c r="B468" s="86"/>
      <c r="C468" s="86"/>
      <c r="D468" s="86"/>
      <c r="E468" s="86"/>
      <c r="F468" s="86"/>
      <c r="G468" s="86"/>
      <c r="H468" s="86"/>
      <c r="I468" s="86"/>
      <c r="K468" s="129"/>
      <c r="L468" s="3"/>
    </row>
    <row r="469" spans="2:12" ht="57" customHeight="1" x14ac:dyDescent="0.2">
      <c r="B469" s="86"/>
      <c r="C469" s="86"/>
      <c r="D469" s="86"/>
      <c r="E469" s="86"/>
      <c r="F469" s="86"/>
      <c r="G469" s="86"/>
      <c r="H469" s="86"/>
      <c r="I469" s="86"/>
      <c r="K469" s="129"/>
      <c r="L469" s="3"/>
    </row>
    <row r="470" spans="2:12" ht="57" customHeight="1" x14ac:dyDescent="0.2">
      <c r="B470" s="86"/>
      <c r="C470" s="86"/>
      <c r="D470" s="86"/>
      <c r="E470" s="86"/>
      <c r="F470" s="86"/>
      <c r="G470" s="86"/>
      <c r="H470" s="86"/>
      <c r="I470" s="86"/>
      <c r="K470" s="129"/>
      <c r="L470" s="3"/>
    </row>
    <row r="471" spans="2:12" ht="57" customHeight="1" x14ac:dyDescent="0.2">
      <c r="B471" s="86"/>
      <c r="C471" s="86"/>
      <c r="D471" s="86"/>
      <c r="E471" s="86"/>
      <c r="F471" s="86"/>
      <c r="G471" s="86"/>
      <c r="H471" s="86"/>
      <c r="I471" s="86"/>
      <c r="K471" s="129"/>
      <c r="L471" s="3"/>
    </row>
    <row r="472" spans="2:12" ht="57" customHeight="1" x14ac:dyDescent="0.2">
      <c r="B472" s="86"/>
      <c r="C472" s="86"/>
      <c r="D472" s="86"/>
      <c r="E472" s="86"/>
      <c r="F472" s="86"/>
      <c r="G472" s="86"/>
      <c r="H472" s="86"/>
      <c r="I472" s="86"/>
      <c r="K472" s="129"/>
      <c r="L472" s="3"/>
    </row>
    <row r="473" spans="2:12" ht="57" customHeight="1" x14ac:dyDescent="0.2">
      <c r="B473" s="86"/>
      <c r="C473" s="86"/>
      <c r="D473" s="86"/>
      <c r="E473" s="86"/>
      <c r="F473" s="86"/>
      <c r="G473" s="86"/>
      <c r="H473" s="86"/>
      <c r="I473" s="86"/>
      <c r="K473" s="129"/>
      <c r="L473" s="3"/>
    </row>
    <row r="474" spans="2:12" ht="57" customHeight="1" x14ac:dyDescent="0.2">
      <c r="B474" s="86"/>
      <c r="C474" s="86"/>
      <c r="D474" s="86"/>
      <c r="E474" s="86"/>
      <c r="F474" s="86"/>
      <c r="G474" s="86"/>
      <c r="H474" s="86"/>
      <c r="I474" s="86"/>
      <c r="K474" s="129"/>
      <c r="L474" s="3"/>
    </row>
    <row r="475" spans="2:12" ht="57" customHeight="1" x14ac:dyDescent="0.2">
      <c r="B475" s="86"/>
      <c r="C475" s="86"/>
      <c r="D475" s="86"/>
      <c r="E475" s="86"/>
      <c r="F475" s="86"/>
      <c r="G475" s="86"/>
      <c r="H475" s="86"/>
      <c r="I475" s="86"/>
      <c r="K475" s="129"/>
      <c r="L475" s="3"/>
    </row>
    <row r="476" spans="2:12" ht="57" customHeight="1" x14ac:dyDescent="0.2">
      <c r="B476" s="86"/>
      <c r="C476" s="86"/>
      <c r="D476" s="86"/>
      <c r="E476" s="86"/>
      <c r="F476" s="86"/>
      <c r="G476" s="86"/>
      <c r="H476" s="86"/>
      <c r="I476" s="86"/>
      <c r="K476" s="129"/>
      <c r="L476" s="3"/>
    </row>
    <row r="477" spans="2:12" ht="57" customHeight="1" x14ac:dyDescent="0.2">
      <c r="B477" s="86"/>
      <c r="C477" s="86"/>
      <c r="D477" s="86"/>
      <c r="E477" s="86"/>
      <c r="F477" s="86"/>
      <c r="G477" s="86"/>
      <c r="H477" s="86"/>
      <c r="I477" s="86"/>
      <c r="K477" s="129"/>
      <c r="L477" s="3"/>
    </row>
    <row r="478" spans="2:12" ht="57" customHeight="1" x14ac:dyDescent="0.2">
      <c r="B478" s="86"/>
      <c r="C478" s="86"/>
      <c r="D478" s="86"/>
      <c r="E478" s="86"/>
      <c r="F478" s="86"/>
      <c r="G478" s="86"/>
      <c r="H478" s="86"/>
      <c r="I478" s="86"/>
      <c r="K478" s="129"/>
      <c r="L478" s="3"/>
    </row>
    <row r="479" spans="2:12" ht="57" customHeight="1" x14ac:dyDescent="0.2">
      <c r="B479" s="86"/>
      <c r="C479" s="86"/>
      <c r="D479" s="86"/>
      <c r="E479" s="86"/>
      <c r="F479" s="86"/>
      <c r="G479" s="86"/>
      <c r="H479" s="86"/>
      <c r="I479" s="86"/>
      <c r="K479" s="129"/>
      <c r="L479" s="3"/>
    </row>
    <row r="480" spans="2:12" ht="57" customHeight="1" x14ac:dyDescent="0.2">
      <c r="B480" s="86"/>
      <c r="C480" s="86"/>
      <c r="D480" s="86"/>
      <c r="E480" s="86"/>
      <c r="F480" s="86"/>
      <c r="G480" s="86"/>
      <c r="H480" s="86"/>
      <c r="I480" s="86"/>
      <c r="K480" s="129"/>
      <c r="L480" s="3"/>
    </row>
    <row r="481" spans="2:12" ht="57" customHeight="1" x14ac:dyDescent="0.2">
      <c r="B481" s="86"/>
      <c r="C481" s="86"/>
      <c r="D481" s="86"/>
      <c r="E481" s="86"/>
      <c r="F481" s="86"/>
      <c r="G481" s="86"/>
      <c r="H481" s="86"/>
      <c r="I481" s="86"/>
      <c r="K481" s="129"/>
      <c r="L481" s="3"/>
    </row>
    <row r="482" spans="2:12" ht="57" customHeight="1" x14ac:dyDescent="0.2">
      <c r="B482" s="86"/>
      <c r="C482" s="86"/>
      <c r="D482" s="86"/>
      <c r="E482" s="86"/>
      <c r="F482" s="86"/>
      <c r="G482" s="86"/>
      <c r="H482" s="86"/>
      <c r="I482" s="86"/>
      <c r="K482" s="129"/>
      <c r="L482" s="3"/>
    </row>
    <row r="483" spans="2:12" ht="57" customHeight="1" x14ac:dyDescent="0.2">
      <c r="B483" s="86"/>
      <c r="C483" s="86"/>
      <c r="D483" s="86"/>
      <c r="E483" s="86"/>
      <c r="F483" s="86"/>
      <c r="G483" s="86"/>
      <c r="H483" s="86"/>
      <c r="I483" s="86"/>
      <c r="K483" s="129"/>
      <c r="L483" s="3"/>
    </row>
    <row r="484" spans="2:12" ht="57" customHeight="1" x14ac:dyDescent="0.2">
      <c r="B484" s="86"/>
      <c r="C484" s="86"/>
      <c r="D484" s="86"/>
      <c r="E484" s="86"/>
      <c r="F484" s="86"/>
      <c r="G484" s="86"/>
      <c r="H484" s="86"/>
      <c r="I484" s="86"/>
      <c r="K484" s="129"/>
      <c r="L484" s="3"/>
    </row>
    <row r="485" spans="2:12" ht="57" customHeight="1" x14ac:dyDescent="0.2">
      <c r="B485" s="86"/>
      <c r="C485" s="86"/>
      <c r="D485" s="86"/>
      <c r="E485" s="86"/>
      <c r="F485" s="86"/>
      <c r="G485" s="86"/>
      <c r="H485" s="86"/>
      <c r="I485" s="86"/>
      <c r="K485" s="129"/>
      <c r="L485" s="3"/>
    </row>
    <row r="486" spans="2:12" ht="57" customHeight="1" x14ac:dyDescent="0.2">
      <c r="B486" s="86"/>
      <c r="C486" s="86"/>
      <c r="D486" s="86"/>
      <c r="E486" s="86"/>
      <c r="F486" s="86"/>
      <c r="G486" s="86"/>
      <c r="H486" s="86"/>
      <c r="I486" s="86"/>
      <c r="K486" s="129"/>
      <c r="L486" s="3"/>
    </row>
    <row r="487" spans="2:12" ht="57" customHeight="1" x14ac:dyDescent="0.2">
      <c r="B487" s="86"/>
      <c r="C487" s="86"/>
      <c r="D487" s="86"/>
      <c r="E487" s="86"/>
      <c r="F487" s="86"/>
      <c r="G487" s="86"/>
      <c r="H487" s="86"/>
      <c r="I487" s="86"/>
      <c r="K487" s="129"/>
      <c r="L487" s="3"/>
    </row>
    <row r="488" spans="2:12" ht="57" customHeight="1" x14ac:dyDescent="0.2">
      <c r="B488" s="86"/>
      <c r="C488" s="86"/>
      <c r="D488" s="86"/>
      <c r="E488" s="86"/>
      <c r="F488" s="86"/>
      <c r="G488" s="86"/>
      <c r="H488" s="86"/>
      <c r="I488" s="86"/>
      <c r="K488" s="129"/>
      <c r="L488" s="3"/>
    </row>
    <row r="489" spans="2:12" ht="57" customHeight="1" x14ac:dyDescent="0.2">
      <c r="B489" s="86"/>
      <c r="C489" s="86"/>
      <c r="D489" s="86"/>
      <c r="E489" s="86"/>
      <c r="F489" s="86"/>
      <c r="G489" s="86"/>
      <c r="H489" s="86"/>
      <c r="I489" s="86"/>
      <c r="K489" s="129"/>
      <c r="L489" s="3"/>
    </row>
    <row r="490" spans="2:12" ht="57" customHeight="1" x14ac:dyDescent="0.2">
      <c r="B490" s="86"/>
      <c r="C490" s="86"/>
      <c r="D490" s="86"/>
      <c r="E490" s="86"/>
      <c r="F490" s="86"/>
      <c r="G490" s="86"/>
      <c r="H490" s="86"/>
      <c r="I490" s="86"/>
      <c r="K490" s="129"/>
      <c r="L490" s="3"/>
    </row>
    <row r="491" spans="2:12" ht="57" customHeight="1" x14ac:dyDescent="0.2">
      <c r="B491" s="86"/>
      <c r="C491" s="86"/>
      <c r="D491" s="86"/>
      <c r="E491" s="86"/>
      <c r="F491" s="86"/>
      <c r="G491" s="86"/>
      <c r="H491" s="86"/>
      <c r="I491" s="86"/>
      <c r="K491" s="129"/>
      <c r="L491" s="3"/>
    </row>
    <row r="492" spans="2:12" ht="57" customHeight="1" x14ac:dyDescent="0.2">
      <c r="B492" s="86"/>
      <c r="C492" s="86"/>
      <c r="D492" s="86"/>
      <c r="E492" s="86"/>
      <c r="F492" s="86"/>
      <c r="G492" s="86"/>
      <c r="H492" s="86"/>
      <c r="I492" s="86"/>
      <c r="K492" s="129"/>
      <c r="L492" s="3"/>
    </row>
    <row r="493" spans="2:12" ht="57" customHeight="1" x14ac:dyDescent="0.2">
      <c r="B493" s="86"/>
      <c r="C493" s="86"/>
      <c r="D493" s="86"/>
      <c r="E493" s="86"/>
      <c r="F493" s="86"/>
      <c r="G493" s="86"/>
      <c r="H493" s="86"/>
      <c r="I493" s="86"/>
      <c r="K493" s="129"/>
      <c r="L493" s="3"/>
    </row>
    <row r="494" spans="2:12" ht="57" customHeight="1" x14ac:dyDescent="0.2">
      <c r="B494" s="86"/>
      <c r="C494" s="86"/>
      <c r="D494" s="86"/>
      <c r="E494" s="86"/>
      <c r="F494" s="86"/>
      <c r="G494" s="86"/>
      <c r="H494" s="86"/>
      <c r="I494" s="86"/>
      <c r="K494" s="129"/>
      <c r="L494" s="3"/>
    </row>
    <row r="495" spans="2:12" ht="57" customHeight="1" x14ac:dyDescent="0.2">
      <c r="B495" s="86"/>
      <c r="C495" s="86"/>
      <c r="D495" s="86"/>
      <c r="E495" s="86"/>
      <c r="F495" s="86"/>
      <c r="G495" s="86"/>
      <c r="H495" s="86"/>
      <c r="I495" s="86"/>
      <c r="K495" s="129"/>
      <c r="L495" s="3"/>
    </row>
    <row r="496" spans="2:12" ht="57" customHeight="1" x14ac:dyDescent="0.2">
      <c r="B496" s="86"/>
      <c r="C496" s="86"/>
      <c r="D496" s="86"/>
      <c r="E496" s="86"/>
      <c r="F496" s="86"/>
      <c r="G496" s="86"/>
      <c r="H496" s="86"/>
      <c r="I496" s="86"/>
      <c r="K496" s="129"/>
      <c r="L496" s="3"/>
    </row>
    <row r="497" spans="2:12" ht="57" customHeight="1" x14ac:dyDescent="0.2">
      <c r="B497" s="86"/>
      <c r="C497" s="86"/>
      <c r="D497" s="86"/>
      <c r="E497" s="86"/>
      <c r="F497" s="86"/>
      <c r="G497" s="86"/>
      <c r="H497" s="86"/>
      <c r="I497" s="86"/>
      <c r="K497" s="129"/>
      <c r="L497" s="3"/>
    </row>
    <row r="498" spans="2:12" ht="57" customHeight="1" x14ac:dyDescent="0.2">
      <c r="B498" s="86"/>
      <c r="C498" s="86"/>
      <c r="D498" s="86"/>
      <c r="E498" s="86"/>
      <c r="F498" s="86"/>
      <c r="G498" s="86"/>
      <c r="H498" s="86"/>
      <c r="I498" s="86"/>
      <c r="K498" s="129"/>
      <c r="L498" s="3"/>
    </row>
    <row r="499" spans="2:12" ht="57" customHeight="1" x14ac:dyDescent="0.2">
      <c r="B499" s="86"/>
      <c r="C499" s="86"/>
      <c r="D499" s="86"/>
      <c r="E499" s="86"/>
      <c r="F499" s="86"/>
      <c r="G499" s="86"/>
      <c r="H499" s="86"/>
      <c r="I499" s="86"/>
      <c r="K499" s="129"/>
      <c r="L499" s="3"/>
    </row>
    <row r="500" spans="2:12" ht="57" customHeight="1" x14ac:dyDescent="0.2">
      <c r="B500" s="86"/>
      <c r="C500" s="86"/>
      <c r="D500" s="86"/>
      <c r="E500" s="86"/>
      <c r="F500" s="86"/>
      <c r="G500" s="86"/>
      <c r="H500" s="86"/>
      <c r="I500" s="86"/>
      <c r="K500" s="129"/>
      <c r="L500" s="3"/>
    </row>
    <row r="501" spans="2:12" ht="57" customHeight="1" x14ac:dyDescent="0.2">
      <c r="B501" s="86"/>
      <c r="C501" s="86"/>
      <c r="D501" s="86"/>
      <c r="E501" s="86"/>
      <c r="F501" s="86"/>
      <c r="G501" s="86"/>
      <c r="H501" s="86"/>
      <c r="I501" s="86"/>
      <c r="K501" s="129"/>
      <c r="L501" s="3"/>
    </row>
    <row r="502" spans="2:12" ht="57" customHeight="1" x14ac:dyDescent="0.2">
      <c r="B502" s="86"/>
      <c r="C502" s="86"/>
      <c r="D502" s="86"/>
      <c r="E502" s="86"/>
      <c r="F502" s="86"/>
      <c r="G502" s="86"/>
      <c r="H502" s="86"/>
      <c r="I502" s="86"/>
      <c r="K502" s="129"/>
      <c r="L502" s="3"/>
    </row>
    <row r="503" spans="2:12" ht="57" customHeight="1" x14ac:dyDescent="0.2">
      <c r="B503" s="86"/>
      <c r="C503" s="86"/>
      <c r="D503" s="86"/>
      <c r="E503" s="86"/>
      <c r="F503" s="86"/>
      <c r="G503" s="86"/>
      <c r="H503" s="86"/>
      <c r="I503" s="86"/>
      <c r="K503" s="129"/>
      <c r="L503" s="3"/>
    </row>
    <row r="504" spans="2:12" ht="57" customHeight="1" x14ac:dyDescent="0.2">
      <c r="B504" s="86"/>
      <c r="C504" s="86"/>
      <c r="D504" s="86"/>
      <c r="E504" s="86"/>
      <c r="F504" s="86"/>
      <c r="G504" s="86"/>
      <c r="H504" s="86"/>
      <c r="I504" s="86"/>
      <c r="K504" s="129"/>
      <c r="L504" s="3"/>
    </row>
    <row r="505" spans="2:12" ht="57" customHeight="1" x14ac:dyDescent="0.2">
      <c r="B505" s="86"/>
      <c r="C505" s="86"/>
      <c r="D505" s="86"/>
      <c r="E505" s="86"/>
      <c r="F505" s="86"/>
      <c r="G505" s="86"/>
      <c r="H505" s="86"/>
      <c r="I505" s="86"/>
      <c r="K505" s="129"/>
      <c r="L505" s="3"/>
    </row>
    <row r="506" spans="2:12" ht="57" customHeight="1" x14ac:dyDescent="0.2">
      <c r="B506" s="86"/>
      <c r="C506" s="86"/>
      <c r="D506" s="86"/>
      <c r="E506" s="86"/>
      <c r="F506" s="86"/>
      <c r="G506" s="86"/>
      <c r="H506" s="86"/>
      <c r="I506" s="86"/>
      <c r="K506" s="129"/>
      <c r="L506" s="3"/>
    </row>
    <row r="507" spans="2:12" ht="57" customHeight="1" x14ac:dyDescent="0.2">
      <c r="B507" s="86"/>
      <c r="C507" s="86"/>
      <c r="D507" s="86"/>
      <c r="E507" s="86"/>
      <c r="F507" s="86"/>
      <c r="G507" s="86"/>
      <c r="H507" s="86"/>
      <c r="I507" s="86"/>
      <c r="K507" s="129"/>
      <c r="L507" s="3"/>
    </row>
    <row r="508" spans="2:12" ht="57" customHeight="1" x14ac:dyDescent="0.2">
      <c r="B508" s="86"/>
      <c r="C508" s="86"/>
      <c r="D508" s="86"/>
      <c r="E508" s="86"/>
      <c r="F508" s="86"/>
      <c r="G508" s="86"/>
      <c r="H508" s="86"/>
      <c r="I508" s="86"/>
      <c r="K508" s="129"/>
      <c r="L508" s="3"/>
    </row>
    <row r="509" spans="2:12" ht="57" customHeight="1" x14ac:dyDescent="0.2">
      <c r="B509" s="86"/>
      <c r="C509" s="86"/>
      <c r="D509" s="86"/>
      <c r="E509" s="86"/>
      <c r="F509" s="86"/>
      <c r="G509" s="86"/>
      <c r="H509" s="86"/>
      <c r="I509" s="86"/>
      <c r="K509" s="129"/>
      <c r="L509" s="3"/>
    </row>
    <row r="510" spans="2:12" ht="57" customHeight="1" x14ac:dyDescent="0.2">
      <c r="B510" s="86"/>
      <c r="C510" s="86"/>
      <c r="D510" s="86"/>
      <c r="E510" s="86"/>
      <c r="F510" s="86"/>
      <c r="G510" s="86"/>
      <c r="H510" s="86"/>
      <c r="I510" s="86"/>
      <c r="K510" s="129"/>
      <c r="L510" s="3"/>
    </row>
    <row r="511" spans="2:12" ht="57" customHeight="1" x14ac:dyDescent="0.2">
      <c r="B511" s="86"/>
      <c r="C511" s="86"/>
      <c r="D511" s="86"/>
      <c r="E511" s="86"/>
      <c r="F511" s="86"/>
      <c r="G511" s="86"/>
      <c r="H511" s="86"/>
      <c r="I511" s="86"/>
      <c r="K511" s="129"/>
      <c r="L511" s="3"/>
    </row>
    <row r="512" spans="2:12" ht="57" customHeight="1" x14ac:dyDescent="0.2">
      <c r="B512" s="86"/>
      <c r="C512" s="86"/>
      <c r="D512" s="86"/>
      <c r="E512" s="86"/>
      <c r="F512" s="86"/>
      <c r="G512" s="86"/>
      <c r="H512" s="86"/>
      <c r="I512" s="86"/>
      <c r="K512" s="129"/>
      <c r="L512" s="3"/>
    </row>
    <row r="513" spans="2:12" ht="57" customHeight="1" x14ac:dyDescent="0.2">
      <c r="B513" s="86"/>
      <c r="C513" s="86"/>
      <c r="D513" s="86"/>
      <c r="E513" s="86"/>
      <c r="F513" s="86"/>
      <c r="G513" s="86"/>
      <c r="H513" s="86"/>
      <c r="I513" s="86"/>
      <c r="K513" s="129"/>
      <c r="L513" s="3"/>
    </row>
    <row r="514" spans="2:12" ht="57" customHeight="1" x14ac:dyDescent="0.2">
      <c r="B514" s="86"/>
      <c r="C514" s="86"/>
      <c r="D514" s="86"/>
      <c r="E514" s="86"/>
      <c r="F514" s="86"/>
      <c r="G514" s="86"/>
      <c r="H514" s="86"/>
      <c r="I514" s="86"/>
      <c r="K514" s="129"/>
      <c r="L514" s="3"/>
    </row>
    <row r="515" spans="2:12" ht="57" customHeight="1" x14ac:dyDescent="0.2">
      <c r="B515" s="86"/>
      <c r="C515" s="86"/>
      <c r="D515" s="86"/>
      <c r="E515" s="86"/>
      <c r="F515" s="86"/>
      <c r="G515" s="86"/>
      <c r="H515" s="86"/>
      <c r="I515" s="86"/>
      <c r="K515" s="129"/>
      <c r="L515" s="3"/>
    </row>
    <row r="516" spans="2:12" ht="57" customHeight="1" x14ac:dyDescent="0.2">
      <c r="B516" s="86"/>
      <c r="C516" s="86"/>
      <c r="D516" s="86"/>
      <c r="E516" s="86"/>
      <c r="F516" s="86"/>
      <c r="G516" s="86"/>
      <c r="H516" s="86"/>
      <c r="I516" s="86"/>
      <c r="K516" s="129"/>
      <c r="L516" s="3"/>
    </row>
    <row r="517" spans="2:12" ht="57" customHeight="1" x14ac:dyDescent="0.2">
      <c r="B517" s="86"/>
      <c r="C517" s="86"/>
      <c r="D517" s="86"/>
      <c r="E517" s="86"/>
      <c r="F517" s="86"/>
      <c r="G517" s="86"/>
      <c r="H517" s="86"/>
      <c r="I517" s="86"/>
      <c r="K517" s="129"/>
      <c r="L517" s="3"/>
    </row>
    <row r="518" spans="2:12" ht="57" customHeight="1" x14ac:dyDescent="0.2">
      <c r="B518" s="86"/>
      <c r="C518" s="86"/>
      <c r="D518" s="86"/>
      <c r="E518" s="86"/>
      <c r="F518" s="86"/>
      <c r="G518" s="86"/>
      <c r="H518" s="86"/>
      <c r="I518" s="86"/>
      <c r="K518" s="129"/>
      <c r="L518" s="3"/>
    </row>
    <row r="519" spans="2:12" ht="57" customHeight="1" x14ac:dyDescent="0.2">
      <c r="B519" s="86"/>
      <c r="C519" s="86"/>
      <c r="D519" s="86"/>
      <c r="E519" s="86"/>
      <c r="F519" s="86"/>
      <c r="G519" s="86"/>
      <c r="H519" s="86"/>
      <c r="I519" s="86"/>
      <c r="K519" s="129"/>
      <c r="L519" s="3"/>
    </row>
    <row r="520" spans="2:12" ht="57" customHeight="1" x14ac:dyDescent="0.2">
      <c r="B520" s="86"/>
      <c r="C520" s="86"/>
      <c r="D520" s="86"/>
      <c r="E520" s="86"/>
      <c r="F520" s="86"/>
      <c r="G520" s="86"/>
      <c r="H520" s="86"/>
      <c r="I520" s="86"/>
      <c r="K520" s="129"/>
      <c r="L520" s="3"/>
    </row>
    <row r="521" spans="2:12" ht="57" customHeight="1" x14ac:dyDescent="0.2">
      <c r="B521" s="86"/>
      <c r="C521" s="86"/>
      <c r="D521" s="86"/>
      <c r="E521" s="86"/>
      <c r="F521" s="86"/>
      <c r="G521" s="86"/>
      <c r="H521" s="86"/>
      <c r="I521" s="86"/>
      <c r="K521" s="129"/>
      <c r="L521" s="3"/>
    </row>
    <row r="522" spans="2:12" ht="57" customHeight="1" x14ac:dyDescent="0.2">
      <c r="B522" s="86"/>
      <c r="C522" s="86"/>
      <c r="D522" s="86"/>
      <c r="E522" s="86"/>
      <c r="F522" s="86"/>
      <c r="G522" s="86"/>
      <c r="H522" s="86"/>
      <c r="I522" s="86"/>
      <c r="K522" s="129"/>
      <c r="L522" s="3"/>
    </row>
    <row r="523" spans="2:12" ht="57" customHeight="1" x14ac:dyDescent="0.2">
      <c r="B523" s="86"/>
      <c r="C523" s="86"/>
      <c r="D523" s="86"/>
      <c r="E523" s="86"/>
      <c r="F523" s="86"/>
      <c r="G523" s="86"/>
      <c r="H523" s="86"/>
      <c r="I523" s="86"/>
      <c r="K523" s="129"/>
      <c r="L523" s="3"/>
    </row>
    <row r="524" spans="2:12" ht="57" customHeight="1" x14ac:dyDescent="0.2">
      <c r="B524" s="86"/>
      <c r="C524" s="86"/>
      <c r="D524" s="86"/>
      <c r="E524" s="86"/>
      <c r="F524" s="86"/>
      <c r="G524" s="86"/>
      <c r="H524" s="86"/>
      <c r="I524" s="86"/>
      <c r="K524" s="129"/>
      <c r="L524" s="3"/>
    </row>
    <row r="525" spans="2:12" ht="57" customHeight="1" x14ac:dyDescent="0.2">
      <c r="B525" s="86"/>
      <c r="C525" s="86"/>
      <c r="D525" s="86"/>
      <c r="E525" s="86"/>
      <c r="F525" s="86"/>
      <c r="G525" s="86"/>
      <c r="H525" s="86"/>
      <c r="I525" s="86"/>
      <c r="K525" s="129"/>
      <c r="L525" s="3"/>
    </row>
    <row r="526" spans="2:12" ht="57" customHeight="1" x14ac:dyDescent="0.2">
      <c r="B526" s="86"/>
      <c r="C526" s="86"/>
      <c r="D526" s="86"/>
      <c r="E526" s="86"/>
      <c r="F526" s="86"/>
      <c r="G526" s="86"/>
      <c r="H526" s="86"/>
      <c r="I526" s="86"/>
      <c r="K526" s="129"/>
      <c r="L526" s="3"/>
    </row>
    <row r="527" spans="2:12" ht="57" customHeight="1" x14ac:dyDescent="0.2">
      <c r="B527" s="86"/>
      <c r="C527" s="86"/>
      <c r="D527" s="86"/>
      <c r="E527" s="86"/>
      <c r="F527" s="86"/>
      <c r="G527" s="86"/>
      <c r="H527" s="86"/>
      <c r="I527" s="86"/>
      <c r="K527" s="129"/>
      <c r="L527" s="3"/>
    </row>
    <row r="528" spans="2:12" ht="57" customHeight="1" x14ac:dyDescent="0.2">
      <c r="B528" s="86"/>
      <c r="C528" s="86"/>
      <c r="D528" s="86"/>
      <c r="E528" s="86"/>
      <c r="F528" s="86"/>
      <c r="G528" s="86"/>
      <c r="H528" s="86"/>
      <c r="I528" s="86"/>
      <c r="K528" s="129"/>
      <c r="L528" s="3"/>
    </row>
    <row r="529" spans="2:12" ht="57" customHeight="1" x14ac:dyDescent="0.2">
      <c r="B529" s="86"/>
      <c r="C529" s="86"/>
      <c r="D529" s="86"/>
      <c r="E529" s="86"/>
      <c r="F529" s="86"/>
      <c r="G529" s="86"/>
      <c r="H529" s="86"/>
      <c r="I529" s="86"/>
      <c r="K529" s="129"/>
      <c r="L529" s="3"/>
    </row>
    <row r="530" spans="2:12" ht="57" customHeight="1" x14ac:dyDescent="0.2">
      <c r="B530" s="86"/>
      <c r="C530" s="86"/>
      <c r="D530" s="86"/>
      <c r="E530" s="86"/>
      <c r="F530" s="86"/>
      <c r="G530" s="86"/>
      <c r="H530" s="86"/>
      <c r="I530" s="86"/>
      <c r="K530" s="129"/>
      <c r="L530" s="3"/>
    </row>
    <row r="531" spans="2:12" ht="57" customHeight="1" x14ac:dyDescent="0.2">
      <c r="B531" s="86"/>
      <c r="C531" s="86"/>
      <c r="D531" s="86"/>
      <c r="E531" s="86"/>
      <c r="F531" s="86"/>
      <c r="G531" s="86"/>
      <c r="H531" s="86"/>
      <c r="I531" s="86"/>
      <c r="K531" s="129"/>
      <c r="L531" s="3"/>
    </row>
    <row r="532" spans="2:12" ht="57" customHeight="1" x14ac:dyDescent="0.2">
      <c r="B532" s="86"/>
      <c r="C532" s="86"/>
      <c r="D532" s="86"/>
      <c r="E532" s="86"/>
      <c r="F532" s="86"/>
      <c r="G532" s="86"/>
      <c r="H532" s="86"/>
      <c r="I532" s="86"/>
      <c r="K532" s="129"/>
      <c r="L532" s="3"/>
    </row>
    <row r="533" spans="2:12" ht="57" customHeight="1" x14ac:dyDescent="0.2">
      <c r="B533" s="86"/>
      <c r="C533" s="86"/>
      <c r="D533" s="86"/>
      <c r="E533" s="86"/>
      <c r="F533" s="86"/>
      <c r="G533" s="86"/>
      <c r="H533" s="86"/>
      <c r="I533" s="86"/>
      <c r="K533" s="129"/>
      <c r="L533" s="3"/>
    </row>
    <row r="534" spans="2:12" ht="57" customHeight="1" x14ac:dyDescent="0.2">
      <c r="B534" s="86"/>
      <c r="C534" s="86"/>
      <c r="D534" s="86"/>
      <c r="E534" s="86"/>
      <c r="F534" s="86"/>
      <c r="G534" s="86"/>
      <c r="H534" s="86"/>
      <c r="I534" s="86"/>
      <c r="K534" s="129"/>
      <c r="L534" s="3"/>
    </row>
    <row r="535" spans="2:12" ht="57" customHeight="1" x14ac:dyDescent="0.2">
      <c r="B535" s="86"/>
      <c r="C535" s="86"/>
      <c r="D535" s="86"/>
      <c r="E535" s="86"/>
      <c r="F535" s="86"/>
      <c r="G535" s="86"/>
      <c r="H535" s="86"/>
      <c r="I535" s="86"/>
      <c r="K535" s="129"/>
      <c r="L535" s="3"/>
    </row>
    <row r="536" spans="2:12" ht="57" customHeight="1" x14ac:dyDescent="0.2">
      <c r="B536" s="86"/>
      <c r="C536" s="86"/>
      <c r="D536" s="86"/>
      <c r="E536" s="86"/>
      <c r="F536" s="86"/>
      <c r="G536" s="86"/>
      <c r="H536" s="86"/>
      <c r="I536" s="86"/>
      <c r="K536" s="129"/>
      <c r="L536" s="3"/>
    </row>
    <row r="537" spans="2:12" ht="57" customHeight="1" x14ac:dyDescent="0.2">
      <c r="B537" s="86"/>
      <c r="C537" s="86"/>
      <c r="D537" s="86"/>
      <c r="E537" s="86"/>
      <c r="F537" s="86"/>
      <c r="G537" s="86"/>
      <c r="H537" s="86"/>
      <c r="I537" s="86"/>
      <c r="K537" s="129"/>
      <c r="L537" s="3"/>
    </row>
    <row r="538" spans="2:12" ht="57" customHeight="1" x14ac:dyDescent="0.2">
      <c r="B538" s="86"/>
      <c r="C538" s="86"/>
      <c r="D538" s="86"/>
      <c r="E538" s="86"/>
      <c r="F538" s="86"/>
      <c r="G538" s="86"/>
      <c r="H538" s="86"/>
      <c r="I538" s="86"/>
      <c r="K538" s="129"/>
      <c r="L538" s="3"/>
    </row>
    <row r="539" spans="2:12" ht="57" customHeight="1" x14ac:dyDescent="0.2">
      <c r="B539" s="86"/>
      <c r="C539" s="86"/>
      <c r="D539" s="86"/>
      <c r="E539" s="86"/>
      <c r="F539" s="86"/>
      <c r="G539" s="86"/>
      <c r="H539" s="86"/>
      <c r="I539" s="86"/>
      <c r="K539" s="129"/>
      <c r="L539" s="3"/>
    </row>
    <row r="540" spans="2:12" ht="57" customHeight="1" x14ac:dyDescent="0.2">
      <c r="B540" s="86"/>
      <c r="C540" s="86"/>
      <c r="D540" s="86"/>
      <c r="E540" s="86"/>
      <c r="F540" s="86"/>
      <c r="G540" s="86"/>
      <c r="H540" s="86"/>
      <c r="I540" s="86"/>
      <c r="K540" s="129"/>
      <c r="L540" s="3"/>
    </row>
    <row r="541" spans="2:12" ht="57" customHeight="1" x14ac:dyDescent="0.2">
      <c r="B541" s="86"/>
      <c r="C541" s="86"/>
      <c r="D541" s="86"/>
      <c r="E541" s="86"/>
      <c r="F541" s="86"/>
      <c r="G541" s="86"/>
      <c r="H541" s="86"/>
      <c r="I541" s="86"/>
      <c r="K541" s="129"/>
      <c r="L541" s="3"/>
    </row>
    <row r="542" spans="2:12" ht="57" customHeight="1" x14ac:dyDescent="0.2">
      <c r="B542" s="86"/>
      <c r="C542" s="86"/>
      <c r="D542" s="86"/>
      <c r="E542" s="86"/>
      <c r="F542" s="86"/>
      <c r="G542" s="86"/>
      <c r="H542" s="86"/>
      <c r="I542" s="86"/>
      <c r="K542" s="129"/>
      <c r="L542" s="3"/>
    </row>
    <row r="543" spans="2:12" ht="57" customHeight="1" x14ac:dyDescent="0.2">
      <c r="B543" s="86"/>
      <c r="C543" s="86"/>
      <c r="D543" s="86"/>
      <c r="E543" s="86"/>
      <c r="F543" s="86"/>
      <c r="G543" s="86"/>
      <c r="H543" s="86"/>
      <c r="I543" s="86"/>
      <c r="K543" s="129"/>
      <c r="L543" s="3"/>
    </row>
    <row r="544" spans="2:12" ht="57" customHeight="1" x14ac:dyDescent="0.2">
      <c r="B544" s="86"/>
      <c r="C544" s="86"/>
      <c r="D544" s="86"/>
      <c r="E544" s="86"/>
      <c r="F544" s="86"/>
      <c r="G544" s="86"/>
      <c r="H544" s="86"/>
      <c r="I544" s="86"/>
      <c r="K544" s="129"/>
      <c r="L544" s="3"/>
    </row>
    <row r="545" spans="2:12" ht="57" customHeight="1" x14ac:dyDescent="0.2">
      <c r="B545" s="86"/>
      <c r="C545" s="86"/>
      <c r="D545" s="86"/>
      <c r="E545" s="86"/>
      <c r="F545" s="86"/>
      <c r="G545" s="86"/>
      <c r="H545" s="86"/>
      <c r="I545" s="86"/>
      <c r="K545" s="129"/>
      <c r="L545" s="3"/>
    </row>
    <row r="546" spans="2:12" ht="57" customHeight="1" x14ac:dyDescent="0.2">
      <c r="B546" s="86"/>
      <c r="C546" s="86"/>
      <c r="D546" s="86"/>
      <c r="E546" s="86"/>
      <c r="F546" s="86"/>
      <c r="G546" s="86"/>
      <c r="H546" s="86"/>
      <c r="I546" s="86"/>
      <c r="K546" s="129"/>
      <c r="L546" s="3"/>
    </row>
    <row r="547" spans="2:12" ht="57" customHeight="1" x14ac:dyDescent="0.2">
      <c r="B547" s="86"/>
      <c r="C547" s="86"/>
      <c r="D547" s="86"/>
      <c r="E547" s="86"/>
      <c r="F547" s="86"/>
      <c r="G547" s="86"/>
      <c r="H547" s="86"/>
      <c r="I547" s="86"/>
      <c r="K547" s="129"/>
      <c r="L547" s="3"/>
    </row>
    <row r="548" spans="2:12" ht="57" customHeight="1" x14ac:dyDescent="0.2">
      <c r="B548" s="86"/>
      <c r="C548" s="86"/>
      <c r="D548" s="86"/>
      <c r="E548" s="86"/>
      <c r="F548" s="86"/>
      <c r="G548" s="86"/>
      <c r="H548" s="86"/>
      <c r="I548" s="86"/>
      <c r="K548" s="129"/>
      <c r="L548" s="3"/>
    </row>
    <row r="549" spans="2:12" ht="57" customHeight="1" x14ac:dyDescent="0.2">
      <c r="B549" s="86"/>
      <c r="C549" s="86"/>
      <c r="D549" s="86"/>
      <c r="E549" s="86"/>
      <c r="F549" s="86"/>
      <c r="G549" s="86"/>
      <c r="H549" s="86"/>
      <c r="I549" s="86"/>
      <c r="K549" s="129"/>
      <c r="L549" s="3"/>
    </row>
    <row r="550" spans="2:12" ht="57" customHeight="1" x14ac:dyDescent="0.2">
      <c r="B550" s="86"/>
      <c r="C550" s="86"/>
      <c r="D550" s="86"/>
      <c r="E550" s="86"/>
      <c r="F550" s="86"/>
      <c r="G550" s="86"/>
      <c r="H550" s="86"/>
      <c r="I550" s="86"/>
      <c r="K550" s="129"/>
      <c r="L550" s="3"/>
    </row>
    <row r="551" spans="2:12" ht="57" customHeight="1" x14ac:dyDescent="0.2">
      <c r="B551" s="86"/>
      <c r="C551" s="86"/>
      <c r="D551" s="86"/>
      <c r="E551" s="86"/>
      <c r="F551" s="86"/>
      <c r="G551" s="86"/>
      <c r="H551" s="86"/>
      <c r="I551" s="86"/>
      <c r="K551" s="129"/>
      <c r="L551" s="3"/>
    </row>
    <row r="552" spans="2:12" ht="57" customHeight="1" x14ac:dyDescent="0.2">
      <c r="B552" s="86"/>
      <c r="C552" s="86"/>
      <c r="D552" s="86"/>
      <c r="E552" s="86"/>
      <c r="F552" s="86"/>
      <c r="G552" s="86"/>
      <c r="H552" s="86"/>
      <c r="I552" s="86"/>
      <c r="K552" s="129"/>
      <c r="L552" s="3"/>
    </row>
    <row r="553" spans="2:12" ht="57" customHeight="1" x14ac:dyDescent="0.2">
      <c r="B553" s="86"/>
      <c r="C553" s="86"/>
      <c r="D553" s="86"/>
      <c r="E553" s="86"/>
      <c r="F553" s="86"/>
      <c r="G553" s="86"/>
      <c r="H553" s="86"/>
      <c r="I553" s="86"/>
      <c r="K553" s="129"/>
      <c r="L553" s="3"/>
    </row>
    <row r="554" spans="2:12" ht="57" customHeight="1" x14ac:dyDescent="0.2">
      <c r="B554" s="86"/>
      <c r="C554" s="86"/>
      <c r="D554" s="86"/>
      <c r="E554" s="86"/>
      <c r="F554" s="86"/>
      <c r="G554" s="86"/>
      <c r="H554" s="86"/>
      <c r="I554" s="86"/>
      <c r="K554" s="129"/>
      <c r="L554" s="3"/>
    </row>
    <row r="555" spans="2:12" ht="57" customHeight="1" x14ac:dyDescent="0.2">
      <c r="B555" s="86"/>
      <c r="C555" s="86"/>
      <c r="D555" s="86"/>
      <c r="E555" s="86"/>
      <c r="F555" s="86"/>
      <c r="G555" s="86"/>
      <c r="H555" s="86"/>
      <c r="I555" s="86"/>
      <c r="K555" s="129"/>
      <c r="L555" s="3"/>
    </row>
    <row r="556" spans="2:12" ht="57" customHeight="1" x14ac:dyDescent="0.2">
      <c r="B556" s="86"/>
      <c r="C556" s="86"/>
      <c r="D556" s="86"/>
      <c r="E556" s="86"/>
      <c r="F556" s="86"/>
      <c r="G556" s="86"/>
      <c r="H556" s="86"/>
      <c r="I556" s="86"/>
      <c r="K556" s="129"/>
      <c r="L556" s="3"/>
    </row>
    <row r="557" spans="2:12" ht="57" customHeight="1" x14ac:dyDescent="0.2">
      <c r="B557" s="86"/>
      <c r="C557" s="86"/>
      <c r="D557" s="86"/>
      <c r="E557" s="86"/>
      <c r="F557" s="86"/>
      <c r="G557" s="86"/>
      <c r="H557" s="86"/>
      <c r="I557" s="86"/>
      <c r="K557" s="129"/>
      <c r="L557" s="3"/>
    </row>
    <row r="558" spans="2:12" ht="57" customHeight="1" x14ac:dyDescent="0.2">
      <c r="B558" s="86"/>
      <c r="C558" s="86"/>
      <c r="D558" s="86"/>
      <c r="E558" s="86"/>
      <c r="F558" s="86"/>
      <c r="G558" s="86"/>
      <c r="H558" s="86"/>
      <c r="I558" s="86"/>
      <c r="K558" s="129"/>
      <c r="L558" s="3"/>
    </row>
    <row r="559" spans="2:12" ht="57" customHeight="1" x14ac:dyDescent="0.2">
      <c r="B559" s="86"/>
      <c r="C559" s="86"/>
      <c r="D559" s="86"/>
      <c r="E559" s="86"/>
      <c r="F559" s="86"/>
      <c r="G559" s="86"/>
      <c r="H559" s="86"/>
      <c r="I559" s="86"/>
      <c r="K559" s="129"/>
      <c r="L559" s="3"/>
    </row>
    <row r="560" spans="2:12" ht="57" customHeight="1" x14ac:dyDescent="0.2">
      <c r="B560" s="86"/>
      <c r="C560" s="86"/>
      <c r="D560" s="86"/>
      <c r="E560" s="86"/>
      <c r="F560" s="86"/>
      <c r="G560" s="86"/>
      <c r="H560" s="86"/>
      <c r="I560" s="86"/>
      <c r="K560" s="129"/>
      <c r="L560" s="3"/>
    </row>
    <row r="561" spans="2:12" ht="57" customHeight="1" x14ac:dyDescent="0.2">
      <c r="B561" s="86"/>
      <c r="C561" s="86"/>
      <c r="D561" s="86"/>
      <c r="E561" s="86"/>
      <c r="F561" s="86"/>
      <c r="G561" s="86"/>
      <c r="H561" s="86"/>
      <c r="I561" s="86"/>
      <c r="K561" s="129"/>
      <c r="L561" s="3"/>
    </row>
    <row r="562" spans="2:12" ht="57" customHeight="1" x14ac:dyDescent="0.2">
      <c r="B562" s="86"/>
      <c r="C562" s="86"/>
      <c r="D562" s="86"/>
      <c r="E562" s="86"/>
      <c r="F562" s="86"/>
      <c r="G562" s="86"/>
      <c r="H562" s="86"/>
      <c r="I562" s="86"/>
      <c r="K562" s="129"/>
      <c r="L562" s="3"/>
    </row>
    <row r="563" spans="2:12" ht="57" customHeight="1" x14ac:dyDescent="0.2">
      <c r="B563" s="86"/>
      <c r="C563" s="86"/>
      <c r="D563" s="86"/>
      <c r="E563" s="86"/>
      <c r="F563" s="86"/>
      <c r="G563" s="86"/>
      <c r="H563" s="86"/>
      <c r="I563" s="86"/>
      <c r="K563" s="129"/>
      <c r="L563" s="3"/>
    </row>
    <row r="564" spans="2:12" ht="57" customHeight="1" x14ac:dyDescent="0.2">
      <c r="B564" s="86"/>
      <c r="C564" s="86"/>
      <c r="D564" s="86"/>
      <c r="E564" s="86"/>
      <c r="F564" s="86"/>
      <c r="G564" s="86"/>
      <c r="H564" s="86"/>
      <c r="I564" s="86"/>
      <c r="K564" s="129"/>
      <c r="L564" s="3"/>
    </row>
    <row r="565" spans="2:12" ht="57" customHeight="1" x14ac:dyDescent="0.2">
      <c r="B565" s="86"/>
      <c r="C565" s="86"/>
      <c r="D565" s="86"/>
      <c r="E565" s="86"/>
      <c r="F565" s="86"/>
      <c r="G565" s="86"/>
      <c r="H565" s="86"/>
      <c r="I565" s="86"/>
      <c r="K565" s="129"/>
      <c r="L565" s="3"/>
    </row>
    <row r="566" spans="2:12" ht="57" customHeight="1" x14ac:dyDescent="0.2">
      <c r="B566" s="86"/>
      <c r="C566" s="86"/>
      <c r="D566" s="86"/>
      <c r="E566" s="86"/>
      <c r="F566" s="86"/>
      <c r="G566" s="86"/>
      <c r="H566" s="86"/>
      <c r="I566" s="86"/>
      <c r="K566" s="129"/>
      <c r="L566" s="3"/>
    </row>
    <row r="567" spans="2:12" ht="57" customHeight="1" x14ac:dyDescent="0.2">
      <c r="B567" s="86"/>
      <c r="C567" s="86"/>
      <c r="D567" s="86"/>
      <c r="E567" s="86"/>
      <c r="F567" s="86"/>
      <c r="G567" s="86"/>
      <c r="H567" s="86"/>
      <c r="I567" s="86"/>
      <c r="K567" s="129"/>
      <c r="L567" s="3"/>
    </row>
    <row r="568" spans="2:12" ht="57" customHeight="1" x14ac:dyDescent="0.2">
      <c r="B568" s="86"/>
      <c r="C568" s="86"/>
      <c r="D568" s="86"/>
      <c r="E568" s="86"/>
      <c r="F568" s="86"/>
      <c r="G568" s="86"/>
      <c r="H568" s="86"/>
      <c r="I568" s="86"/>
      <c r="K568" s="129"/>
      <c r="L568" s="3"/>
    </row>
    <row r="569" spans="2:12" ht="57" customHeight="1" x14ac:dyDescent="0.2">
      <c r="B569" s="86"/>
      <c r="C569" s="86"/>
      <c r="D569" s="86"/>
      <c r="E569" s="86"/>
      <c r="F569" s="86"/>
      <c r="G569" s="86"/>
      <c r="H569" s="86"/>
      <c r="I569" s="86"/>
      <c r="K569" s="129"/>
      <c r="L569" s="3"/>
    </row>
    <row r="570" spans="2:12" ht="57" customHeight="1" x14ac:dyDescent="0.2">
      <c r="B570" s="86"/>
      <c r="C570" s="86"/>
      <c r="D570" s="86"/>
      <c r="E570" s="86"/>
      <c r="F570" s="86"/>
      <c r="G570" s="86"/>
      <c r="H570" s="86"/>
      <c r="I570" s="86"/>
      <c r="K570" s="129"/>
      <c r="L570" s="3"/>
    </row>
    <row r="571" spans="2:12" ht="57" customHeight="1" x14ac:dyDescent="0.2">
      <c r="B571" s="86"/>
      <c r="C571" s="86"/>
      <c r="D571" s="86"/>
      <c r="E571" s="86"/>
      <c r="F571" s="86"/>
      <c r="G571" s="86"/>
      <c r="H571" s="86"/>
      <c r="I571" s="86"/>
      <c r="K571" s="129"/>
      <c r="L571" s="3"/>
    </row>
    <row r="572" spans="2:12" ht="57" customHeight="1" x14ac:dyDescent="0.2">
      <c r="B572" s="86"/>
      <c r="C572" s="86"/>
      <c r="D572" s="86"/>
      <c r="E572" s="86"/>
      <c r="F572" s="86"/>
      <c r="G572" s="86"/>
      <c r="H572" s="86"/>
      <c r="I572" s="86"/>
      <c r="K572" s="129"/>
      <c r="L572" s="3"/>
    </row>
    <row r="573" spans="2:12" ht="57" customHeight="1" x14ac:dyDescent="0.2">
      <c r="B573" s="86"/>
      <c r="C573" s="86"/>
      <c r="D573" s="86"/>
      <c r="E573" s="86"/>
      <c r="F573" s="86"/>
      <c r="G573" s="86"/>
      <c r="H573" s="86"/>
      <c r="I573" s="86"/>
      <c r="K573" s="129"/>
      <c r="L573" s="3"/>
    </row>
    <row r="574" spans="2:12" ht="57" customHeight="1" x14ac:dyDescent="0.2">
      <c r="B574" s="86"/>
      <c r="C574" s="86"/>
      <c r="D574" s="86"/>
      <c r="E574" s="86"/>
      <c r="F574" s="86"/>
      <c r="G574" s="86"/>
      <c r="H574" s="86"/>
      <c r="I574" s="86"/>
      <c r="K574" s="129"/>
      <c r="L574" s="3"/>
    </row>
    <row r="575" spans="2:12" ht="57" customHeight="1" x14ac:dyDescent="0.2">
      <c r="B575" s="86"/>
      <c r="C575" s="86"/>
      <c r="D575" s="86"/>
      <c r="E575" s="86"/>
      <c r="F575" s="86"/>
      <c r="G575" s="86"/>
      <c r="H575" s="86"/>
      <c r="I575" s="86"/>
      <c r="K575" s="129"/>
      <c r="L575" s="3"/>
    </row>
    <row r="576" spans="2:12" ht="57" customHeight="1" x14ac:dyDescent="0.2">
      <c r="B576" s="86"/>
      <c r="C576" s="86"/>
      <c r="D576" s="86"/>
      <c r="E576" s="86"/>
      <c r="F576" s="86"/>
      <c r="G576" s="86"/>
      <c r="H576" s="86"/>
      <c r="I576" s="86"/>
      <c r="K576" s="129"/>
      <c r="L576" s="3"/>
    </row>
    <row r="577" spans="2:12" ht="57" customHeight="1" x14ac:dyDescent="0.2">
      <c r="B577" s="86"/>
      <c r="C577" s="86"/>
      <c r="D577" s="86"/>
      <c r="E577" s="86"/>
      <c r="F577" s="86"/>
      <c r="G577" s="86"/>
      <c r="H577" s="86"/>
      <c r="I577" s="86"/>
      <c r="K577" s="129"/>
      <c r="L577" s="3"/>
    </row>
    <row r="578" spans="2:12" ht="57" customHeight="1" x14ac:dyDescent="0.2">
      <c r="B578" s="86"/>
      <c r="C578" s="86"/>
      <c r="D578" s="86"/>
      <c r="E578" s="86"/>
      <c r="F578" s="86"/>
      <c r="G578" s="86"/>
      <c r="H578" s="86"/>
      <c r="I578" s="86"/>
      <c r="K578" s="129"/>
      <c r="L578" s="3"/>
    </row>
    <row r="579" spans="2:12" ht="57" customHeight="1" x14ac:dyDescent="0.2">
      <c r="B579" s="86"/>
      <c r="C579" s="86"/>
      <c r="D579" s="86"/>
      <c r="E579" s="86"/>
      <c r="F579" s="86"/>
      <c r="G579" s="86"/>
      <c r="H579" s="86"/>
      <c r="I579" s="86"/>
      <c r="K579" s="129"/>
      <c r="L579" s="3"/>
    </row>
    <row r="580" spans="2:12" ht="57" customHeight="1" x14ac:dyDescent="0.2">
      <c r="B580" s="86"/>
      <c r="C580" s="86"/>
      <c r="D580" s="86"/>
      <c r="E580" s="86"/>
      <c r="F580" s="86"/>
      <c r="G580" s="86"/>
      <c r="H580" s="86"/>
      <c r="I580" s="86"/>
      <c r="K580" s="129"/>
      <c r="L580" s="3"/>
    </row>
    <row r="581" spans="2:12" ht="57" customHeight="1" x14ac:dyDescent="0.2">
      <c r="B581" s="86"/>
      <c r="C581" s="86"/>
      <c r="D581" s="86"/>
      <c r="E581" s="86"/>
      <c r="F581" s="86"/>
      <c r="G581" s="86"/>
      <c r="H581" s="86"/>
      <c r="I581" s="86"/>
      <c r="K581" s="129"/>
      <c r="L581" s="3"/>
    </row>
    <row r="582" spans="2:12" ht="57" customHeight="1" x14ac:dyDescent="0.2">
      <c r="B582" s="86"/>
      <c r="C582" s="86"/>
      <c r="D582" s="86"/>
      <c r="E582" s="86"/>
      <c r="F582" s="86"/>
      <c r="G582" s="86"/>
      <c r="H582" s="86"/>
      <c r="I582" s="86"/>
      <c r="K582" s="129"/>
      <c r="L582" s="3"/>
    </row>
    <row r="583" spans="2:12" ht="57" customHeight="1" x14ac:dyDescent="0.2">
      <c r="B583" s="86"/>
      <c r="C583" s="86"/>
      <c r="D583" s="86"/>
      <c r="E583" s="86"/>
      <c r="F583" s="86"/>
      <c r="G583" s="86"/>
      <c r="H583" s="86"/>
      <c r="I583" s="86"/>
      <c r="K583" s="129"/>
      <c r="L583" s="3"/>
    </row>
    <row r="584" spans="2:12" ht="57" customHeight="1" x14ac:dyDescent="0.2">
      <c r="B584" s="86"/>
      <c r="C584" s="86"/>
      <c r="D584" s="86"/>
      <c r="E584" s="86"/>
      <c r="F584" s="86"/>
      <c r="G584" s="86"/>
      <c r="H584" s="86"/>
      <c r="I584" s="86"/>
      <c r="K584" s="129"/>
      <c r="L584" s="3"/>
    </row>
    <row r="585" spans="2:12" ht="57" customHeight="1" x14ac:dyDescent="0.2">
      <c r="B585" s="86"/>
      <c r="C585" s="86"/>
      <c r="D585" s="86"/>
      <c r="E585" s="86"/>
      <c r="F585" s="86"/>
      <c r="G585" s="86"/>
      <c r="H585" s="86"/>
      <c r="I585" s="86"/>
      <c r="K585" s="129"/>
      <c r="L585" s="3"/>
    </row>
    <row r="586" spans="2:12" ht="57" customHeight="1" x14ac:dyDescent="0.2">
      <c r="B586" s="86"/>
      <c r="C586" s="86"/>
      <c r="D586" s="86"/>
      <c r="E586" s="86"/>
      <c r="F586" s="86"/>
      <c r="G586" s="86"/>
      <c r="H586" s="86"/>
      <c r="I586" s="86"/>
      <c r="K586" s="129"/>
      <c r="L586" s="3"/>
    </row>
    <row r="587" spans="2:12" ht="57" customHeight="1" x14ac:dyDescent="0.2">
      <c r="B587" s="86"/>
      <c r="C587" s="86"/>
      <c r="D587" s="86"/>
      <c r="E587" s="86"/>
      <c r="F587" s="86"/>
      <c r="G587" s="86"/>
      <c r="H587" s="86"/>
      <c r="I587" s="86"/>
      <c r="K587" s="129"/>
      <c r="L587" s="3"/>
    </row>
    <row r="588" spans="2:12" ht="57" customHeight="1" x14ac:dyDescent="0.2">
      <c r="B588" s="86"/>
      <c r="C588" s="86"/>
      <c r="D588" s="86"/>
      <c r="E588" s="86"/>
      <c r="F588" s="86"/>
      <c r="G588" s="86"/>
      <c r="H588" s="86"/>
      <c r="I588" s="86"/>
      <c r="K588" s="129"/>
      <c r="L588" s="3"/>
    </row>
    <row r="589" spans="2:12" ht="57" customHeight="1" x14ac:dyDescent="0.2">
      <c r="B589" s="86"/>
      <c r="C589" s="86"/>
      <c r="D589" s="86"/>
      <c r="E589" s="86"/>
      <c r="F589" s="86"/>
      <c r="G589" s="86"/>
      <c r="H589" s="86"/>
      <c r="I589" s="86"/>
      <c r="K589" s="129"/>
      <c r="L589" s="3"/>
    </row>
    <row r="590" spans="2:12" ht="57" customHeight="1" x14ac:dyDescent="0.2">
      <c r="B590" s="86"/>
      <c r="C590" s="86"/>
      <c r="D590" s="86"/>
      <c r="E590" s="86"/>
      <c r="F590" s="86"/>
      <c r="G590" s="86"/>
      <c r="H590" s="86"/>
      <c r="I590" s="86"/>
      <c r="K590" s="129"/>
      <c r="L590" s="3"/>
    </row>
    <row r="591" spans="2:12" ht="57" customHeight="1" x14ac:dyDescent="0.2">
      <c r="B591" s="86"/>
      <c r="C591" s="86"/>
      <c r="D591" s="86"/>
      <c r="E591" s="86"/>
      <c r="F591" s="86"/>
      <c r="G591" s="86"/>
      <c r="H591" s="86"/>
      <c r="I591" s="86"/>
      <c r="K591" s="129"/>
      <c r="L591" s="3"/>
    </row>
    <row r="592" spans="2:12" ht="57" customHeight="1" x14ac:dyDescent="0.2">
      <c r="B592" s="86"/>
      <c r="C592" s="86"/>
      <c r="D592" s="86"/>
      <c r="E592" s="86"/>
      <c r="F592" s="86"/>
      <c r="G592" s="86"/>
      <c r="H592" s="86"/>
      <c r="I592" s="86"/>
      <c r="K592" s="129"/>
      <c r="L592" s="3"/>
    </row>
    <row r="593" spans="2:12" ht="57" customHeight="1" x14ac:dyDescent="0.2">
      <c r="B593" s="86"/>
      <c r="C593" s="86"/>
      <c r="D593" s="86"/>
      <c r="E593" s="86"/>
      <c r="F593" s="86"/>
      <c r="G593" s="86"/>
      <c r="H593" s="86"/>
      <c r="I593" s="86"/>
      <c r="K593" s="129"/>
      <c r="L593" s="3"/>
    </row>
    <row r="594" spans="2:12" ht="57" customHeight="1" x14ac:dyDescent="0.2">
      <c r="B594" s="86"/>
      <c r="C594" s="86"/>
      <c r="D594" s="86"/>
      <c r="E594" s="86"/>
      <c r="F594" s="86"/>
      <c r="G594" s="86"/>
      <c r="H594" s="86"/>
      <c r="I594" s="86"/>
      <c r="K594" s="129"/>
      <c r="L594" s="3"/>
    </row>
    <row r="595" spans="2:12" ht="57" customHeight="1" x14ac:dyDescent="0.2">
      <c r="B595" s="86"/>
      <c r="C595" s="86"/>
      <c r="D595" s="86"/>
      <c r="E595" s="86"/>
      <c r="F595" s="86"/>
      <c r="G595" s="86"/>
      <c r="H595" s="86"/>
      <c r="I595" s="86"/>
      <c r="K595" s="129"/>
      <c r="L595" s="3"/>
    </row>
    <row r="596" spans="2:12" ht="57" customHeight="1" x14ac:dyDescent="0.2">
      <c r="B596" s="86"/>
      <c r="C596" s="86"/>
      <c r="D596" s="86"/>
      <c r="E596" s="86"/>
      <c r="F596" s="86"/>
      <c r="G596" s="86"/>
      <c r="H596" s="86"/>
      <c r="I596" s="86"/>
      <c r="K596" s="129"/>
      <c r="L596" s="3"/>
    </row>
    <row r="597" spans="2:12" ht="57" customHeight="1" x14ac:dyDescent="0.2">
      <c r="B597" s="86"/>
      <c r="C597" s="86"/>
      <c r="D597" s="86"/>
      <c r="E597" s="86"/>
      <c r="F597" s="86"/>
      <c r="G597" s="86"/>
      <c r="H597" s="86"/>
      <c r="I597" s="86"/>
      <c r="K597" s="129"/>
      <c r="L597" s="3"/>
    </row>
    <row r="598" spans="2:12" ht="57" customHeight="1" x14ac:dyDescent="0.2">
      <c r="B598" s="86"/>
      <c r="C598" s="86"/>
      <c r="D598" s="86"/>
      <c r="E598" s="86"/>
      <c r="F598" s="86"/>
      <c r="G598" s="86"/>
      <c r="H598" s="86"/>
      <c r="I598" s="86"/>
      <c r="K598" s="129"/>
      <c r="L598" s="3"/>
    </row>
    <row r="599" spans="2:12" ht="57" customHeight="1" x14ac:dyDescent="0.2">
      <c r="B599" s="86"/>
      <c r="C599" s="86"/>
      <c r="D599" s="86"/>
      <c r="E599" s="86"/>
      <c r="F599" s="86"/>
      <c r="G599" s="86"/>
      <c r="H599" s="86"/>
      <c r="I599" s="86"/>
      <c r="K599" s="129"/>
      <c r="L599" s="3"/>
    </row>
    <row r="600" spans="2:12" ht="57" customHeight="1" x14ac:dyDescent="0.2">
      <c r="B600" s="86"/>
      <c r="C600" s="86"/>
      <c r="D600" s="86"/>
      <c r="E600" s="86"/>
      <c r="F600" s="86"/>
      <c r="G600" s="86"/>
      <c r="H600" s="86"/>
      <c r="I600" s="86"/>
      <c r="K600" s="129"/>
      <c r="L600" s="3"/>
    </row>
    <row r="601" spans="2:12" ht="57" customHeight="1" x14ac:dyDescent="0.2">
      <c r="B601" s="86"/>
      <c r="C601" s="86"/>
      <c r="D601" s="86"/>
      <c r="E601" s="86"/>
      <c r="F601" s="86"/>
      <c r="G601" s="86"/>
      <c r="H601" s="86"/>
      <c r="I601" s="86"/>
      <c r="K601" s="129"/>
      <c r="L601" s="3"/>
    </row>
    <row r="602" spans="2:12" ht="57" customHeight="1" x14ac:dyDescent="0.2">
      <c r="B602" s="86"/>
      <c r="C602" s="86"/>
      <c r="D602" s="86"/>
      <c r="E602" s="86"/>
      <c r="F602" s="86"/>
      <c r="G602" s="86"/>
      <c r="H602" s="86"/>
      <c r="I602" s="86"/>
      <c r="K602" s="129"/>
      <c r="L602" s="3"/>
    </row>
    <row r="603" spans="2:12" ht="57" customHeight="1" x14ac:dyDescent="0.2">
      <c r="B603" s="86"/>
      <c r="C603" s="86"/>
      <c r="D603" s="86"/>
      <c r="E603" s="86"/>
      <c r="F603" s="86"/>
      <c r="G603" s="86"/>
      <c r="H603" s="86"/>
      <c r="I603" s="86"/>
      <c r="K603" s="129"/>
      <c r="L603" s="3"/>
    </row>
    <row r="604" spans="2:12" ht="57" customHeight="1" x14ac:dyDescent="0.2">
      <c r="B604" s="86"/>
      <c r="C604" s="86"/>
      <c r="D604" s="86"/>
      <c r="E604" s="86"/>
      <c r="F604" s="86"/>
      <c r="G604" s="86"/>
      <c r="H604" s="86"/>
      <c r="I604" s="86"/>
      <c r="K604" s="129"/>
      <c r="L604" s="3"/>
    </row>
    <row r="605" spans="2:12" ht="57" customHeight="1" x14ac:dyDescent="0.2">
      <c r="B605" s="86"/>
      <c r="C605" s="86"/>
      <c r="D605" s="86"/>
      <c r="E605" s="86"/>
      <c r="F605" s="86"/>
      <c r="G605" s="86"/>
      <c r="H605" s="86"/>
      <c r="I605" s="86"/>
      <c r="K605" s="129"/>
      <c r="L605" s="3"/>
    </row>
    <row r="606" spans="2:12" ht="57" customHeight="1" x14ac:dyDescent="0.2">
      <c r="B606" s="86"/>
      <c r="C606" s="86"/>
      <c r="D606" s="86"/>
      <c r="E606" s="86"/>
      <c r="F606" s="86"/>
      <c r="G606" s="86"/>
      <c r="H606" s="86"/>
      <c r="I606" s="86"/>
      <c r="K606" s="129"/>
      <c r="L606" s="3"/>
    </row>
    <row r="607" spans="2:12" ht="57" customHeight="1" x14ac:dyDescent="0.2">
      <c r="B607" s="86"/>
      <c r="C607" s="86"/>
      <c r="D607" s="86"/>
      <c r="E607" s="86"/>
      <c r="F607" s="86"/>
      <c r="G607" s="86"/>
      <c r="H607" s="86"/>
      <c r="I607" s="86"/>
      <c r="K607" s="129"/>
      <c r="L607" s="3"/>
    </row>
    <row r="608" spans="2:12" ht="57" customHeight="1" x14ac:dyDescent="0.2">
      <c r="B608" s="86"/>
      <c r="C608" s="86"/>
      <c r="D608" s="86"/>
      <c r="E608" s="86"/>
      <c r="F608" s="86"/>
      <c r="G608" s="86"/>
      <c r="H608" s="86"/>
      <c r="I608" s="86"/>
      <c r="K608" s="129"/>
      <c r="L608" s="3"/>
    </row>
    <row r="609" spans="2:12" ht="57" customHeight="1" x14ac:dyDescent="0.2">
      <c r="B609" s="86"/>
      <c r="C609" s="86"/>
      <c r="D609" s="86"/>
      <c r="E609" s="86"/>
      <c r="F609" s="86"/>
      <c r="G609" s="86"/>
      <c r="H609" s="86"/>
      <c r="I609" s="86"/>
      <c r="K609" s="129"/>
      <c r="L609" s="3"/>
    </row>
    <row r="610" spans="2:12" ht="57" customHeight="1" x14ac:dyDescent="0.2">
      <c r="B610" s="86"/>
      <c r="C610" s="86"/>
      <c r="D610" s="86"/>
      <c r="E610" s="86"/>
      <c r="F610" s="86"/>
      <c r="G610" s="86"/>
      <c r="H610" s="86"/>
      <c r="I610" s="86"/>
      <c r="K610" s="129"/>
      <c r="L610" s="3"/>
    </row>
    <row r="611" spans="2:12" ht="57" customHeight="1" x14ac:dyDescent="0.2">
      <c r="B611" s="86"/>
      <c r="C611" s="86"/>
      <c r="D611" s="86"/>
      <c r="E611" s="86"/>
      <c r="F611" s="86"/>
      <c r="G611" s="86"/>
      <c r="H611" s="86"/>
      <c r="I611" s="86"/>
      <c r="K611" s="129"/>
      <c r="L611" s="3"/>
    </row>
    <row r="612" spans="2:12" ht="57" customHeight="1" x14ac:dyDescent="0.2">
      <c r="B612" s="86"/>
      <c r="C612" s="86"/>
      <c r="D612" s="86"/>
      <c r="E612" s="86"/>
      <c r="F612" s="86"/>
      <c r="G612" s="86"/>
      <c r="H612" s="86"/>
      <c r="I612" s="86"/>
      <c r="K612" s="129"/>
      <c r="L612" s="3"/>
    </row>
    <row r="613" spans="2:12" ht="57" customHeight="1" x14ac:dyDescent="0.2">
      <c r="B613" s="86"/>
      <c r="C613" s="86"/>
      <c r="D613" s="86"/>
      <c r="E613" s="86"/>
      <c r="F613" s="86"/>
      <c r="G613" s="86"/>
      <c r="H613" s="86"/>
      <c r="I613" s="86"/>
      <c r="K613" s="129"/>
      <c r="L613" s="3"/>
    </row>
    <row r="614" spans="2:12" ht="57" customHeight="1" x14ac:dyDescent="0.2">
      <c r="B614" s="86"/>
      <c r="C614" s="86"/>
      <c r="D614" s="86"/>
      <c r="E614" s="86"/>
      <c r="F614" s="86"/>
      <c r="G614" s="86"/>
      <c r="H614" s="86"/>
      <c r="I614" s="86"/>
      <c r="K614" s="129"/>
      <c r="L614" s="3"/>
    </row>
    <row r="615" spans="2:12" ht="57" customHeight="1" x14ac:dyDescent="0.2">
      <c r="B615" s="86"/>
      <c r="C615" s="86"/>
      <c r="D615" s="86"/>
      <c r="E615" s="86"/>
      <c r="F615" s="86"/>
      <c r="G615" s="86"/>
      <c r="H615" s="86"/>
      <c r="I615" s="86"/>
      <c r="K615" s="129"/>
      <c r="L615" s="3"/>
    </row>
    <row r="616" spans="2:12" ht="57" customHeight="1" x14ac:dyDescent="0.2">
      <c r="B616" s="86"/>
      <c r="C616" s="86"/>
      <c r="D616" s="86"/>
      <c r="E616" s="86"/>
      <c r="F616" s="86"/>
      <c r="G616" s="86"/>
      <c r="H616" s="86"/>
      <c r="I616" s="86"/>
      <c r="K616" s="129"/>
      <c r="L616" s="3"/>
    </row>
    <row r="617" spans="2:12" ht="57" customHeight="1" x14ac:dyDescent="0.2">
      <c r="B617" s="86"/>
      <c r="C617" s="86"/>
      <c r="D617" s="86"/>
      <c r="E617" s="86"/>
      <c r="F617" s="86"/>
      <c r="G617" s="86"/>
      <c r="H617" s="86"/>
      <c r="I617" s="86"/>
      <c r="K617" s="129"/>
      <c r="L617" s="3"/>
    </row>
    <row r="618" spans="2:12" ht="57" customHeight="1" x14ac:dyDescent="0.2">
      <c r="B618" s="86"/>
      <c r="C618" s="86"/>
      <c r="D618" s="86"/>
      <c r="E618" s="86"/>
      <c r="F618" s="86"/>
      <c r="G618" s="86"/>
      <c r="H618" s="86"/>
      <c r="I618" s="86"/>
      <c r="K618" s="129"/>
      <c r="L618" s="3"/>
    </row>
    <row r="619" spans="2:12" ht="57" customHeight="1" x14ac:dyDescent="0.2">
      <c r="B619" s="86"/>
      <c r="C619" s="86"/>
      <c r="D619" s="86"/>
      <c r="E619" s="86"/>
      <c r="F619" s="86"/>
      <c r="G619" s="86"/>
      <c r="H619" s="86"/>
      <c r="I619" s="86"/>
      <c r="K619" s="129"/>
      <c r="L619" s="3"/>
    </row>
    <row r="620" spans="2:12" ht="57" customHeight="1" x14ac:dyDescent="0.2">
      <c r="B620" s="86"/>
      <c r="C620" s="86"/>
      <c r="D620" s="86"/>
      <c r="E620" s="86"/>
      <c r="F620" s="86"/>
      <c r="G620" s="86"/>
      <c r="H620" s="86"/>
      <c r="I620" s="86"/>
      <c r="K620" s="129"/>
      <c r="L620" s="3"/>
    </row>
    <row r="621" spans="2:12" ht="57" customHeight="1" x14ac:dyDescent="0.2">
      <c r="B621" s="86"/>
      <c r="C621" s="86"/>
      <c r="D621" s="86"/>
      <c r="E621" s="86"/>
      <c r="F621" s="86"/>
      <c r="G621" s="86"/>
      <c r="H621" s="86"/>
      <c r="I621" s="86"/>
      <c r="K621" s="129"/>
      <c r="L621" s="3"/>
    </row>
    <row r="622" spans="2:12" ht="57" customHeight="1" x14ac:dyDescent="0.2">
      <c r="B622" s="86"/>
      <c r="C622" s="86"/>
      <c r="D622" s="86"/>
      <c r="E622" s="86"/>
      <c r="F622" s="86"/>
      <c r="G622" s="86"/>
      <c r="H622" s="86"/>
      <c r="I622" s="86"/>
      <c r="K622" s="129"/>
      <c r="L622" s="3"/>
    </row>
    <row r="623" spans="2:12" ht="57" customHeight="1" x14ac:dyDescent="0.2">
      <c r="B623" s="86"/>
      <c r="C623" s="86"/>
      <c r="D623" s="86"/>
      <c r="E623" s="86"/>
      <c r="F623" s="86"/>
      <c r="G623" s="86"/>
      <c r="H623" s="86"/>
      <c r="I623" s="86"/>
      <c r="K623" s="129"/>
      <c r="L623" s="3"/>
    </row>
    <row r="624" spans="2:12" ht="57" customHeight="1" x14ac:dyDescent="0.2">
      <c r="B624" s="86"/>
      <c r="C624" s="86"/>
      <c r="D624" s="86"/>
      <c r="E624" s="86"/>
      <c r="F624" s="86"/>
      <c r="G624" s="86"/>
      <c r="H624" s="86"/>
      <c r="I624" s="86"/>
      <c r="K624" s="129"/>
      <c r="L624" s="3"/>
    </row>
    <row r="625" spans="2:12" ht="57" customHeight="1" x14ac:dyDescent="0.2">
      <c r="B625" s="86"/>
      <c r="C625" s="86"/>
      <c r="D625" s="86"/>
      <c r="E625" s="86"/>
      <c r="F625" s="86"/>
      <c r="G625" s="86"/>
      <c r="H625" s="86"/>
      <c r="I625" s="86"/>
      <c r="K625" s="129"/>
      <c r="L625" s="3"/>
    </row>
    <row r="626" spans="2:12" ht="57" customHeight="1" x14ac:dyDescent="0.2">
      <c r="B626" s="86"/>
      <c r="C626" s="86"/>
      <c r="D626" s="86"/>
      <c r="E626" s="86"/>
      <c r="F626" s="86"/>
      <c r="G626" s="86"/>
      <c r="H626" s="86"/>
      <c r="I626" s="86"/>
      <c r="K626" s="129"/>
      <c r="L626" s="3"/>
    </row>
    <row r="627" spans="2:12" ht="57" customHeight="1" x14ac:dyDescent="0.2">
      <c r="B627" s="86"/>
      <c r="C627" s="86"/>
      <c r="D627" s="86"/>
      <c r="E627" s="86"/>
      <c r="F627" s="86"/>
      <c r="G627" s="86"/>
      <c r="H627" s="86"/>
      <c r="I627" s="86"/>
      <c r="K627" s="129"/>
      <c r="L627" s="3"/>
    </row>
    <row r="628" spans="2:12" ht="57" customHeight="1" x14ac:dyDescent="0.2">
      <c r="B628" s="86"/>
      <c r="C628" s="86"/>
      <c r="D628" s="86"/>
      <c r="E628" s="86"/>
      <c r="F628" s="86"/>
      <c r="G628" s="86"/>
      <c r="H628" s="86"/>
      <c r="I628" s="86"/>
      <c r="K628" s="129"/>
      <c r="L628" s="3"/>
    </row>
    <row r="629" spans="2:12" ht="57" customHeight="1" x14ac:dyDescent="0.2">
      <c r="B629" s="86"/>
      <c r="C629" s="86"/>
      <c r="D629" s="86"/>
      <c r="E629" s="86"/>
      <c r="F629" s="86"/>
      <c r="G629" s="86"/>
      <c r="H629" s="86"/>
      <c r="I629" s="86"/>
      <c r="K629" s="129"/>
      <c r="L629" s="3"/>
    </row>
    <row r="630" spans="2:12" ht="57" customHeight="1" x14ac:dyDescent="0.2">
      <c r="B630" s="86"/>
      <c r="C630" s="86"/>
      <c r="D630" s="86"/>
      <c r="E630" s="86"/>
      <c r="F630" s="86"/>
      <c r="G630" s="86"/>
      <c r="H630" s="86"/>
      <c r="I630" s="86"/>
      <c r="K630" s="129"/>
      <c r="L630" s="3"/>
    </row>
    <row r="631" spans="2:12" ht="57" customHeight="1" x14ac:dyDescent="0.2">
      <c r="B631" s="86"/>
      <c r="C631" s="86"/>
      <c r="D631" s="86"/>
      <c r="E631" s="86"/>
      <c r="F631" s="86"/>
      <c r="G631" s="86"/>
      <c r="H631" s="86"/>
      <c r="I631" s="86"/>
      <c r="K631" s="129"/>
      <c r="L631" s="3"/>
    </row>
    <row r="632" spans="2:12" ht="57" customHeight="1" x14ac:dyDescent="0.2">
      <c r="B632" s="86"/>
      <c r="C632" s="86"/>
      <c r="D632" s="86"/>
      <c r="E632" s="86"/>
      <c r="F632" s="86"/>
      <c r="G632" s="86"/>
      <c r="H632" s="86"/>
      <c r="I632" s="86"/>
      <c r="K632" s="129"/>
      <c r="L632" s="3"/>
    </row>
    <row r="633" spans="2:12" ht="57" customHeight="1" x14ac:dyDescent="0.2">
      <c r="B633" s="86"/>
      <c r="C633" s="86"/>
      <c r="D633" s="86"/>
      <c r="E633" s="86"/>
      <c r="F633" s="86"/>
      <c r="G633" s="86"/>
      <c r="H633" s="86"/>
      <c r="I633" s="86"/>
      <c r="K633" s="129"/>
      <c r="L633" s="3"/>
    </row>
    <row r="634" spans="2:12" ht="57" customHeight="1" x14ac:dyDescent="0.2">
      <c r="B634" s="86"/>
      <c r="C634" s="86"/>
      <c r="D634" s="86"/>
      <c r="E634" s="86"/>
      <c r="F634" s="86"/>
      <c r="G634" s="86"/>
      <c r="H634" s="86"/>
      <c r="I634" s="86"/>
      <c r="K634" s="129"/>
      <c r="L634" s="3"/>
    </row>
    <row r="635" spans="2:12" ht="57" customHeight="1" x14ac:dyDescent="0.2">
      <c r="B635" s="86"/>
      <c r="C635" s="86"/>
      <c r="D635" s="86"/>
      <c r="E635" s="86"/>
      <c r="F635" s="86"/>
      <c r="G635" s="86"/>
      <c r="H635" s="86"/>
      <c r="I635" s="86"/>
      <c r="K635" s="129"/>
      <c r="L635" s="3"/>
    </row>
    <row r="636" spans="2:12" ht="57" customHeight="1" x14ac:dyDescent="0.2">
      <c r="B636" s="86"/>
      <c r="C636" s="86"/>
      <c r="D636" s="86"/>
      <c r="E636" s="86"/>
      <c r="F636" s="86"/>
      <c r="G636" s="86"/>
      <c r="H636" s="86"/>
      <c r="I636" s="86"/>
      <c r="K636" s="129"/>
      <c r="L636" s="3"/>
    </row>
    <row r="637" spans="2:12" ht="57" customHeight="1" x14ac:dyDescent="0.2">
      <c r="B637" s="86"/>
      <c r="C637" s="86"/>
      <c r="D637" s="86"/>
      <c r="E637" s="86"/>
      <c r="F637" s="86"/>
      <c r="G637" s="86"/>
      <c r="H637" s="86"/>
      <c r="I637" s="86"/>
      <c r="K637" s="129"/>
      <c r="L637" s="3"/>
    </row>
    <row r="638" spans="2:12" ht="57" customHeight="1" x14ac:dyDescent="0.2">
      <c r="B638" s="86"/>
      <c r="C638" s="86"/>
      <c r="D638" s="86"/>
      <c r="E638" s="86"/>
      <c r="F638" s="86"/>
      <c r="G638" s="86"/>
      <c r="H638" s="86"/>
      <c r="I638" s="86"/>
      <c r="K638" s="129"/>
      <c r="L638" s="3"/>
    </row>
    <row r="639" spans="2:12" ht="57" customHeight="1" x14ac:dyDescent="0.2">
      <c r="B639" s="86"/>
      <c r="C639" s="86"/>
      <c r="D639" s="86"/>
      <c r="E639" s="86"/>
      <c r="F639" s="86"/>
      <c r="G639" s="86"/>
      <c r="H639" s="86"/>
      <c r="I639" s="86"/>
      <c r="K639" s="129"/>
      <c r="L639" s="3"/>
    </row>
    <row r="640" spans="2:12" ht="57" customHeight="1" x14ac:dyDescent="0.2">
      <c r="B640" s="86"/>
      <c r="C640" s="86"/>
      <c r="D640" s="86"/>
      <c r="E640" s="86"/>
      <c r="F640" s="86"/>
      <c r="G640" s="86"/>
      <c r="H640" s="86"/>
      <c r="I640" s="86"/>
      <c r="K640" s="129"/>
      <c r="L640" s="3"/>
    </row>
    <row r="641" spans="2:12" ht="57" customHeight="1" x14ac:dyDescent="0.2">
      <c r="B641" s="86"/>
      <c r="C641" s="86"/>
      <c r="D641" s="86"/>
      <c r="E641" s="86"/>
      <c r="F641" s="86"/>
      <c r="G641" s="86"/>
      <c r="H641" s="86"/>
      <c r="I641" s="86"/>
      <c r="K641" s="129"/>
      <c r="L641" s="3"/>
    </row>
    <row r="642" spans="2:12" ht="57" customHeight="1" x14ac:dyDescent="0.2">
      <c r="B642" s="86"/>
      <c r="C642" s="86"/>
      <c r="D642" s="86"/>
      <c r="E642" s="86"/>
      <c r="F642" s="86"/>
      <c r="G642" s="86"/>
      <c r="H642" s="86"/>
      <c r="I642" s="86"/>
      <c r="K642" s="129"/>
      <c r="L642" s="3"/>
    </row>
    <row r="643" spans="2:12" ht="57" customHeight="1" x14ac:dyDescent="0.2">
      <c r="B643" s="86"/>
      <c r="C643" s="86"/>
      <c r="D643" s="86"/>
      <c r="E643" s="86"/>
      <c r="F643" s="86"/>
      <c r="G643" s="86"/>
      <c r="H643" s="86"/>
      <c r="I643" s="86"/>
      <c r="K643" s="129"/>
      <c r="L643" s="3"/>
    </row>
    <row r="644" spans="2:12" ht="57" customHeight="1" x14ac:dyDescent="0.2">
      <c r="B644" s="86"/>
      <c r="C644" s="86"/>
      <c r="D644" s="86"/>
      <c r="E644" s="86"/>
      <c r="F644" s="86"/>
      <c r="G644" s="86"/>
      <c r="H644" s="86"/>
      <c r="I644" s="86"/>
      <c r="K644" s="129"/>
      <c r="L644" s="3"/>
    </row>
    <row r="645" spans="2:12" ht="57" customHeight="1" x14ac:dyDescent="0.2">
      <c r="B645" s="86"/>
      <c r="C645" s="86"/>
      <c r="D645" s="86"/>
      <c r="E645" s="86"/>
      <c r="F645" s="86"/>
      <c r="G645" s="86"/>
      <c r="H645" s="86"/>
      <c r="I645" s="86"/>
      <c r="K645" s="129"/>
      <c r="L645" s="3"/>
    </row>
    <row r="646" spans="2:12" ht="57" customHeight="1" x14ac:dyDescent="0.2">
      <c r="B646" s="86"/>
      <c r="C646" s="86"/>
      <c r="D646" s="86"/>
      <c r="E646" s="86"/>
      <c r="F646" s="86"/>
      <c r="G646" s="86"/>
      <c r="H646" s="86"/>
      <c r="I646" s="86"/>
      <c r="K646" s="129"/>
      <c r="L646" s="3"/>
    </row>
    <row r="647" spans="2:12" ht="57" customHeight="1" x14ac:dyDescent="0.2">
      <c r="B647" s="86"/>
      <c r="C647" s="86"/>
      <c r="D647" s="86"/>
      <c r="E647" s="86"/>
      <c r="F647" s="86"/>
      <c r="G647" s="86"/>
      <c r="H647" s="86"/>
      <c r="I647" s="86"/>
      <c r="K647" s="129"/>
      <c r="L647" s="3"/>
    </row>
    <row r="648" spans="2:12" ht="57" customHeight="1" x14ac:dyDescent="0.2">
      <c r="B648" s="86"/>
      <c r="C648" s="86"/>
      <c r="D648" s="86"/>
      <c r="E648" s="86"/>
      <c r="F648" s="86"/>
      <c r="G648" s="86"/>
      <c r="H648" s="86"/>
      <c r="I648" s="86"/>
      <c r="K648" s="129"/>
      <c r="L648" s="3"/>
    </row>
    <row r="649" spans="2:12" ht="57" customHeight="1" x14ac:dyDescent="0.2">
      <c r="B649" s="86"/>
      <c r="C649" s="86"/>
      <c r="D649" s="86"/>
      <c r="E649" s="86"/>
      <c r="F649" s="86"/>
      <c r="G649" s="86"/>
      <c r="H649" s="86"/>
      <c r="I649" s="86"/>
      <c r="K649" s="129"/>
      <c r="L649" s="3"/>
    </row>
    <row r="650" spans="2:12" ht="57" customHeight="1" x14ac:dyDescent="0.2">
      <c r="B650" s="86"/>
      <c r="C650" s="86"/>
      <c r="D650" s="86"/>
      <c r="E650" s="86"/>
      <c r="F650" s="86"/>
      <c r="G650" s="86"/>
      <c r="H650" s="86"/>
      <c r="I650" s="86"/>
      <c r="K650" s="129"/>
      <c r="L650" s="3"/>
    </row>
    <row r="651" spans="2:12" ht="57" customHeight="1" x14ac:dyDescent="0.2">
      <c r="B651" s="86"/>
      <c r="C651" s="86"/>
      <c r="D651" s="86"/>
      <c r="E651" s="86"/>
      <c r="F651" s="86"/>
      <c r="G651" s="86"/>
      <c r="H651" s="86"/>
      <c r="I651" s="86"/>
      <c r="K651" s="129"/>
      <c r="L651" s="3"/>
    </row>
    <row r="652" spans="2:12" ht="57" customHeight="1" x14ac:dyDescent="0.2">
      <c r="B652" s="86"/>
      <c r="C652" s="86"/>
      <c r="D652" s="86"/>
      <c r="E652" s="86"/>
      <c r="F652" s="86"/>
      <c r="G652" s="86"/>
      <c r="H652" s="86"/>
      <c r="I652" s="86"/>
      <c r="K652" s="129"/>
      <c r="L652" s="3"/>
    </row>
    <row r="653" spans="2:12" ht="57" customHeight="1" x14ac:dyDescent="0.2">
      <c r="B653" s="86"/>
      <c r="C653" s="86"/>
      <c r="D653" s="86"/>
      <c r="E653" s="86"/>
      <c r="F653" s="86"/>
      <c r="G653" s="86"/>
      <c r="H653" s="86"/>
      <c r="I653" s="86"/>
      <c r="K653" s="129"/>
      <c r="L653" s="3"/>
    </row>
    <row r="654" spans="2:12" ht="57" customHeight="1" x14ac:dyDescent="0.2">
      <c r="B654" s="86"/>
      <c r="C654" s="86"/>
      <c r="D654" s="86"/>
      <c r="E654" s="86"/>
      <c r="F654" s="86"/>
      <c r="G654" s="86"/>
      <c r="H654" s="86"/>
      <c r="I654" s="86"/>
      <c r="K654" s="129"/>
      <c r="L654" s="3"/>
    </row>
    <row r="655" spans="2:12" ht="57" customHeight="1" x14ac:dyDescent="0.2">
      <c r="B655" s="86"/>
      <c r="C655" s="86"/>
      <c r="D655" s="86"/>
      <c r="E655" s="86"/>
      <c r="F655" s="86"/>
      <c r="G655" s="86"/>
      <c r="H655" s="86"/>
      <c r="I655" s="86"/>
      <c r="K655" s="129"/>
      <c r="L655" s="3"/>
    </row>
    <row r="656" spans="2:12" ht="57" customHeight="1" x14ac:dyDescent="0.2">
      <c r="B656" s="86"/>
      <c r="C656" s="86"/>
      <c r="D656" s="86"/>
      <c r="E656" s="86"/>
      <c r="F656" s="86"/>
      <c r="G656" s="86"/>
      <c r="H656" s="86"/>
      <c r="I656" s="86"/>
      <c r="K656" s="129"/>
      <c r="L656" s="3"/>
    </row>
    <row r="657" spans="2:12" ht="57" customHeight="1" x14ac:dyDescent="0.2">
      <c r="B657" s="86"/>
      <c r="C657" s="86"/>
      <c r="D657" s="86"/>
      <c r="E657" s="86"/>
      <c r="F657" s="86"/>
      <c r="G657" s="86"/>
      <c r="H657" s="86"/>
      <c r="I657" s="86"/>
      <c r="K657" s="129"/>
      <c r="L657" s="3"/>
    </row>
    <row r="658" spans="2:12" ht="57" customHeight="1" x14ac:dyDescent="0.2">
      <c r="B658" s="86"/>
      <c r="C658" s="86"/>
      <c r="D658" s="86"/>
      <c r="E658" s="86"/>
      <c r="F658" s="86"/>
      <c r="G658" s="86"/>
      <c r="H658" s="86"/>
      <c r="I658" s="86"/>
      <c r="K658" s="129"/>
      <c r="L658" s="3"/>
    </row>
    <row r="659" spans="2:12" ht="57" customHeight="1" x14ac:dyDescent="0.2">
      <c r="B659" s="86"/>
      <c r="C659" s="86"/>
      <c r="D659" s="86"/>
      <c r="E659" s="86"/>
      <c r="F659" s="86"/>
      <c r="G659" s="86"/>
      <c r="H659" s="86"/>
      <c r="I659" s="86"/>
      <c r="K659" s="129"/>
      <c r="L659" s="3"/>
    </row>
    <row r="660" spans="2:12" ht="57" customHeight="1" x14ac:dyDescent="0.2">
      <c r="B660" s="86"/>
      <c r="C660" s="86"/>
      <c r="D660" s="86"/>
      <c r="E660" s="86"/>
      <c r="F660" s="86"/>
      <c r="G660" s="86"/>
      <c r="H660" s="86"/>
      <c r="I660" s="86"/>
      <c r="K660" s="129"/>
      <c r="L660" s="3"/>
    </row>
    <row r="661" spans="2:12" ht="57" customHeight="1" x14ac:dyDescent="0.2">
      <c r="B661" s="86"/>
      <c r="C661" s="86"/>
      <c r="D661" s="86"/>
      <c r="E661" s="86"/>
      <c r="F661" s="86"/>
      <c r="G661" s="86"/>
      <c r="H661" s="86"/>
      <c r="I661" s="86"/>
      <c r="K661" s="129"/>
      <c r="L661" s="3"/>
    </row>
    <row r="662" spans="2:12" ht="57" customHeight="1" x14ac:dyDescent="0.2">
      <c r="B662" s="86"/>
      <c r="C662" s="86"/>
      <c r="D662" s="86"/>
      <c r="E662" s="86"/>
      <c r="F662" s="86"/>
      <c r="G662" s="86"/>
      <c r="H662" s="86"/>
      <c r="I662" s="86"/>
      <c r="K662" s="129"/>
      <c r="L662" s="3"/>
    </row>
    <row r="663" spans="2:12" ht="57" customHeight="1" x14ac:dyDescent="0.2">
      <c r="B663" s="86"/>
      <c r="C663" s="86"/>
      <c r="D663" s="86"/>
      <c r="E663" s="86"/>
      <c r="F663" s="86"/>
      <c r="G663" s="86"/>
      <c r="H663" s="86"/>
      <c r="I663" s="86"/>
      <c r="K663" s="129"/>
      <c r="L663" s="3"/>
    </row>
    <row r="664" spans="2:12" ht="57" customHeight="1" x14ac:dyDescent="0.2">
      <c r="B664" s="86"/>
      <c r="C664" s="86"/>
      <c r="D664" s="86"/>
      <c r="E664" s="86"/>
      <c r="F664" s="86"/>
      <c r="G664" s="86"/>
      <c r="H664" s="86"/>
      <c r="I664" s="86"/>
      <c r="K664" s="129"/>
      <c r="L664" s="3"/>
    </row>
    <row r="665" spans="2:12" ht="57" customHeight="1" x14ac:dyDescent="0.2">
      <c r="B665" s="86"/>
      <c r="C665" s="86"/>
      <c r="D665" s="86"/>
      <c r="E665" s="86"/>
      <c r="F665" s="86"/>
      <c r="G665" s="86"/>
      <c r="H665" s="86"/>
      <c r="I665" s="86"/>
      <c r="K665" s="129"/>
      <c r="L665" s="3"/>
    </row>
    <row r="666" spans="2:12" ht="57" customHeight="1" x14ac:dyDescent="0.2">
      <c r="B666" s="86"/>
      <c r="C666" s="86"/>
      <c r="D666" s="86"/>
      <c r="E666" s="86"/>
      <c r="F666" s="86"/>
      <c r="G666" s="86"/>
      <c r="H666" s="86"/>
      <c r="I666" s="86"/>
      <c r="K666" s="129"/>
      <c r="L666" s="3"/>
    </row>
    <row r="667" spans="2:12" ht="57" customHeight="1" x14ac:dyDescent="0.2">
      <c r="B667" s="86"/>
      <c r="C667" s="86"/>
      <c r="D667" s="86"/>
      <c r="E667" s="86"/>
      <c r="F667" s="86"/>
      <c r="G667" s="86"/>
      <c r="H667" s="86"/>
      <c r="I667" s="86"/>
      <c r="K667" s="129"/>
      <c r="L667" s="3"/>
    </row>
    <row r="668" spans="2:12" ht="57" customHeight="1" x14ac:dyDescent="0.2">
      <c r="B668" s="86"/>
      <c r="C668" s="86"/>
      <c r="D668" s="86"/>
      <c r="E668" s="86"/>
      <c r="F668" s="86"/>
      <c r="G668" s="86"/>
      <c r="H668" s="86"/>
      <c r="I668" s="86"/>
      <c r="K668" s="129"/>
      <c r="L668" s="3"/>
    </row>
    <row r="669" spans="2:12" ht="57" customHeight="1" x14ac:dyDescent="0.2">
      <c r="B669" s="86"/>
      <c r="C669" s="86"/>
      <c r="D669" s="86"/>
      <c r="E669" s="86"/>
      <c r="F669" s="86"/>
      <c r="G669" s="86"/>
      <c r="H669" s="86"/>
      <c r="I669" s="86"/>
      <c r="K669" s="129"/>
      <c r="L669" s="3"/>
    </row>
    <row r="670" spans="2:12" ht="57" customHeight="1" x14ac:dyDescent="0.2">
      <c r="B670" s="86"/>
      <c r="C670" s="86"/>
      <c r="D670" s="86"/>
      <c r="E670" s="86"/>
      <c r="F670" s="86"/>
      <c r="G670" s="86"/>
      <c r="H670" s="86"/>
      <c r="I670" s="86"/>
      <c r="K670" s="129"/>
      <c r="L670" s="3"/>
    </row>
    <row r="671" spans="2:12" ht="57" customHeight="1" x14ac:dyDescent="0.2">
      <c r="B671" s="86"/>
      <c r="C671" s="86"/>
      <c r="D671" s="86"/>
      <c r="E671" s="86"/>
      <c r="F671" s="86"/>
      <c r="G671" s="86"/>
      <c r="H671" s="86"/>
      <c r="I671" s="86"/>
      <c r="K671" s="129"/>
      <c r="L671" s="3"/>
    </row>
    <row r="672" spans="2:12" ht="57" customHeight="1" x14ac:dyDescent="0.2">
      <c r="B672" s="86"/>
      <c r="C672" s="86"/>
      <c r="D672" s="86"/>
      <c r="E672" s="86"/>
      <c r="F672" s="86"/>
      <c r="G672" s="86"/>
      <c r="H672" s="86"/>
      <c r="I672" s="86"/>
      <c r="K672" s="129"/>
      <c r="L672" s="3"/>
    </row>
    <row r="673" spans="2:12" ht="57" customHeight="1" x14ac:dyDescent="0.2">
      <c r="B673" s="86"/>
      <c r="C673" s="86"/>
      <c r="D673" s="86"/>
      <c r="E673" s="86"/>
      <c r="F673" s="86"/>
      <c r="G673" s="86"/>
      <c r="H673" s="86"/>
      <c r="I673" s="86"/>
      <c r="K673" s="129"/>
      <c r="L673" s="3"/>
    </row>
    <row r="674" spans="2:12" ht="57" customHeight="1" x14ac:dyDescent="0.2">
      <c r="B674" s="86"/>
      <c r="C674" s="86"/>
      <c r="D674" s="86"/>
      <c r="E674" s="86"/>
      <c r="F674" s="86"/>
      <c r="G674" s="86"/>
      <c r="H674" s="86"/>
      <c r="I674" s="86"/>
      <c r="K674" s="129"/>
      <c r="L674" s="3"/>
    </row>
    <row r="675" spans="2:12" ht="57" customHeight="1" x14ac:dyDescent="0.2">
      <c r="B675" s="86"/>
      <c r="C675" s="86"/>
      <c r="D675" s="86"/>
      <c r="E675" s="86"/>
      <c r="F675" s="86"/>
      <c r="G675" s="86"/>
      <c r="H675" s="86"/>
      <c r="I675" s="86"/>
      <c r="K675" s="129"/>
      <c r="L675" s="3"/>
    </row>
    <row r="676" spans="2:12" ht="57" customHeight="1" x14ac:dyDescent="0.2">
      <c r="B676" s="86"/>
      <c r="C676" s="86"/>
      <c r="D676" s="86"/>
      <c r="E676" s="86"/>
      <c r="F676" s="86"/>
      <c r="G676" s="86"/>
      <c r="H676" s="86"/>
      <c r="I676" s="86"/>
      <c r="K676" s="129"/>
      <c r="L676" s="3"/>
    </row>
    <row r="677" spans="2:12" ht="57" customHeight="1" x14ac:dyDescent="0.2">
      <c r="B677" s="86"/>
      <c r="C677" s="86"/>
      <c r="D677" s="86"/>
      <c r="E677" s="86"/>
      <c r="F677" s="86"/>
      <c r="G677" s="86"/>
      <c r="H677" s="86"/>
      <c r="I677" s="86"/>
      <c r="K677" s="129"/>
      <c r="L677" s="3"/>
    </row>
    <row r="678" spans="2:12" ht="57" customHeight="1" x14ac:dyDescent="0.2">
      <c r="B678" s="86"/>
      <c r="C678" s="86"/>
      <c r="D678" s="86"/>
      <c r="E678" s="86"/>
      <c r="F678" s="86"/>
      <c r="G678" s="86"/>
      <c r="H678" s="86"/>
      <c r="I678" s="86"/>
      <c r="K678" s="129"/>
      <c r="L678" s="3"/>
    </row>
    <row r="679" spans="2:12" ht="57" customHeight="1" x14ac:dyDescent="0.2">
      <c r="B679" s="86"/>
      <c r="C679" s="86"/>
      <c r="D679" s="86"/>
      <c r="E679" s="86"/>
      <c r="F679" s="86"/>
      <c r="G679" s="86"/>
      <c r="H679" s="86"/>
      <c r="I679" s="86"/>
      <c r="K679" s="129"/>
      <c r="L679" s="3"/>
    </row>
    <row r="680" spans="2:12" ht="57" customHeight="1" x14ac:dyDescent="0.2">
      <c r="B680" s="86"/>
      <c r="C680" s="86"/>
      <c r="D680" s="86"/>
      <c r="E680" s="86"/>
      <c r="F680" s="86"/>
      <c r="G680" s="86"/>
      <c r="H680" s="86"/>
      <c r="I680" s="86"/>
      <c r="K680" s="129"/>
      <c r="L680" s="3"/>
    </row>
    <row r="681" spans="2:12" ht="57" customHeight="1" x14ac:dyDescent="0.2">
      <c r="B681" s="86"/>
      <c r="C681" s="86"/>
      <c r="D681" s="86"/>
      <c r="E681" s="86"/>
      <c r="F681" s="86"/>
      <c r="G681" s="86"/>
      <c r="H681" s="86"/>
      <c r="I681" s="86"/>
      <c r="K681" s="129"/>
      <c r="L681" s="3"/>
    </row>
    <row r="682" spans="2:12" ht="57" customHeight="1" x14ac:dyDescent="0.2">
      <c r="B682" s="86"/>
      <c r="C682" s="86"/>
      <c r="D682" s="86"/>
      <c r="E682" s="86"/>
      <c r="F682" s="86"/>
      <c r="G682" s="86"/>
      <c r="H682" s="86"/>
      <c r="I682" s="86"/>
      <c r="K682" s="129"/>
      <c r="L682" s="3"/>
    </row>
    <row r="683" spans="2:12" ht="57" customHeight="1" x14ac:dyDescent="0.2">
      <c r="B683" s="86"/>
      <c r="C683" s="86"/>
      <c r="D683" s="86"/>
      <c r="E683" s="86"/>
      <c r="F683" s="86"/>
      <c r="G683" s="86"/>
      <c r="H683" s="86"/>
      <c r="I683" s="86"/>
      <c r="K683" s="129"/>
      <c r="L683" s="3"/>
    </row>
    <row r="684" spans="2:12" ht="57" customHeight="1" x14ac:dyDescent="0.2">
      <c r="B684" s="86"/>
      <c r="C684" s="86"/>
      <c r="D684" s="86"/>
      <c r="E684" s="86"/>
      <c r="F684" s="86"/>
      <c r="G684" s="86"/>
      <c r="H684" s="86"/>
      <c r="I684" s="86"/>
      <c r="K684" s="129"/>
      <c r="L684" s="3"/>
    </row>
    <row r="685" spans="2:12" ht="57" customHeight="1" x14ac:dyDescent="0.2">
      <c r="B685" s="86"/>
      <c r="C685" s="86"/>
      <c r="D685" s="86"/>
      <c r="E685" s="86"/>
      <c r="F685" s="86"/>
      <c r="G685" s="86"/>
      <c r="H685" s="86"/>
      <c r="I685" s="86"/>
      <c r="K685" s="129"/>
      <c r="L685" s="3"/>
    </row>
    <row r="686" spans="2:12" ht="57" customHeight="1" x14ac:dyDescent="0.2">
      <c r="B686" s="86"/>
      <c r="C686" s="86"/>
      <c r="D686" s="86"/>
      <c r="E686" s="86"/>
      <c r="F686" s="86"/>
      <c r="G686" s="86"/>
      <c r="H686" s="86"/>
      <c r="I686" s="86"/>
      <c r="K686" s="129"/>
      <c r="L686" s="3"/>
    </row>
    <row r="687" spans="2:12" ht="57" customHeight="1" x14ac:dyDescent="0.2">
      <c r="B687" s="86"/>
      <c r="C687" s="86"/>
      <c r="D687" s="86"/>
      <c r="E687" s="86"/>
      <c r="F687" s="86"/>
      <c r="G687" s="86"/>
      <c r="H687" s="86"/>
      <c r="I687" s="86"/>
      <c r="K687" s="129"/>
      <c r="L687" s="3"/>
    </row>
    <row r="688" spans="2:12" ht="57" customHeight="1" x14ac:dyDescent="0.2">
      <c r="B688" s="86"/>
      <c r="C688" s="86"/>
      <c r="D688" s="86"/>
      <c r="E688" s="86"/>
      <c r="F688" s="86"/>
      <c r="G688" s="86"/>
      <c r="H688" s="86"/>
      <c r="I688" s="86"/>
      <c r="K688" s="129"/>
      <c r="L688" s="3"/>
    </row>
    <row r="689" spans="2:12" ht="57" customHeight="1" x14ac:dyDescent="0.2">
      <c r="B689" s="86"/>
      <c r="C689" s="86"/>
      <c r="D689" s="86"/>
      <c r="E689" s="86"/>
      <c r="F689" s="86"/>
      <c r="G689" s="86"/>
      <c r="H689" s="86"/>
      <c r="I689" s="86"/>
      <c r="K689" s="129"/>
      <c r="L689" s="3"/>
    </row>
    <row r="690" spans="2:12" ht="57" customHeight="1" x14ac:dyDescent="0.2">
      <c r="B690" s="86"/>
      <c r="C690" s="86"/>
      <c r="D690" s="86"/>
      <c r="E690" s="86"/>
      <c r="F690" s="86"/>
      <c r="G690" s="86"/>
      <c r="H690" s="86"/>
      <c r="I690" s="86"/>
      <c r="K690" s="129"/>
      <c r="L690" s="3"/>
    </row>
    <row r="691" spans="2:12" ht="57" customHeight="1" x14ac:dyDescent="0.2">
      <c r="B691" s="86"/>
      <c r="C691" s="86"/>
      <c r="D691" s="86"/>
      <c r="E691" s="86"/>
      <c r="F691" s="86"/>
      <c r="G691" s="86"/>
      <c r="H691" s="86"/>
      <c r="I691" s="86"/>
      <c r="K691" s="129"/>
      <c r="L691" s="3"/>
    </row>
    <row r="692" spans="2:12" ht="57" customHeight="1" x14ac:dyDescent="0.2">
      <c r="B692" s="86"/>
      <c r="C692" s="86"/>
      <c r="D692" s="86"/>
      <c r="E692" s="86"/>
      <c r="F692" s="86"/>
      <c r="G692" s="86"/>
      <c r="H692" s="86"/>
      <c r="I692" s="86"/>
      <c r="K692" s="129"/>
      <c r="L692" s="3"/>
    </row>
    <row r="693" spans="2:12" ht="57" customHeight="1" x14ac:dyDescent="0.2">
      <c r="B693" s="86"/>
      <c r="C693" s="86"/>
      <c r="D693" s="86"/>
      <c r="E693" s="86"/>
      <c r="F693" s="86"/>
      <c r="G693" s="86"/>
      <c r="H693" s="86"/>
      <c r="I693" s="86"/>
      <c r="K693" s="129"/>
      <c r="L693" s="3"/>
    </row>
    <row r="694" spans="2:12" ht="57" customHeight="1" x14ac:dyDescent="0.2">
      <c r="B694" s="86"/>
      <c r="C694" s="86"/>
      <c r="D694" s="86"/>
      <c r="E694" s="86"/>
      <c r="F694" s="86"/>
      <c r="G694" s="86"/>
      <c r="H694" s="86"/>
      <c r="I694" s="86"/>
      <c r="K694" s="129"/>
      <c r="L694" s="3"/>
    </row>
    <row r="695" spans="2:12" ht="57" customHeight="1" x14ac:dyDescent="0.2">
      <c r="B695" s="86"/>
      <c r="C695" s="86"/>
      <c r="D695" s="86"/>
      <c r="E695" s="86"/>
      <c r="F695" s="86"/>
      <c r="G695" s="86"/>
      <c r="H695" s="86"/>
      <c r="I695" s="86"/>
      <c r="K695" s="129"/>
      <c r="L695" s="3"/>
    </row>
    <row r="696" spans="2:12" ht="57" customHeight="1" x14ac:dyDescent="0.2">
      <c r="B696" s="86"/>
      <c r="C696" s="86"/>
      <c r="D696" s="86"/>
      <c r="E696" s="86"/>
      <c r="F696" s="86"/>
      <c r="G696" s="86"/>
      <c r="H696" s="86"/>
      <c r="I696" s="86"/>
      <c r="K696" s="129"/>
      <c r="L696" s="3"/>
    </row>
    <row r="697" spans="2:12" ht="57" customHeight="1" x14ac:dyDescent="0.2">
      <c r="B697" s="86"/>
      <c r="C697" s="86"/>
      <c r="D697" s="86"/>
      <c r="E697" s="86"/>
      <c r="F697" s="86"/>
      <c r="G697" s="86"/>
      <c r="H697" s="86"/>
      <c r="I697" s="86"/>
      <c r="K697" s="129"/>
      <c r="L697" s="3"/>
    </row>
    <row r="698" spans="2:12" ht="57" customHeight="1" x14ac:dyDescent="0.2">
      <c r="B698" s="86"/>
      <c r="C698" s="86"/>
      <c r="D698" s="86"/>
      <c r="E698" s="86"/>
      <c r="F698" s="86"/>
      <c r="G698" s="86"/>
      <c r="H698" s="86"/>
      <c r="I698" s="86"/>
      <c r="K698" s="129"/>
      <c r="L698" s="3"/>
    </row>
    <row r="699" spans="2:12" ht="57" customHeight="1" x14ac:dyDescent="0.2">
      <c r="B699" s="86"/>
      <c r="C699" s="86"/>
      <c r="D699" s="86"/>
      <c r="E699" s="86"/>
      <c r="F699" s="86"/>
      <c r="G699" s="86"/>
      <c r="H699" s="86"/>
      <c r="I699" s="86"/>
      <c r="K699" s="129"/>
      <c r="L699" s="3"/>
    </row>
    <row r="700" spans="2:12" ht="57" customHeight="1" x14ac:dyDescent="0.2">
      <c r="B700" s="86"/>
      <c r="C700" s="86"/>
      <c r="D700" s="86"/>
      <c r="E700" s="86"/>
      <c r="F700" s="86"/>
      <c r="G700" s="86"/>
      <c r="H700" s="86"/>
      <c r="I700" s="86"/>
      <c r="K700" s="129"/>
      <c r="L700" s="3"/>
    </row>
    <row r="701" spans="2:12" ht="57" customHeight="1" x14ac:dyDescent="0.2">
      <c r="B701" s="86"/>
      <c r="C701" s="86"/>
      <c r="D701" s="86"/>
      <c r="E701" s="86"/>
      <c r="F701" s="86"/>
      <c r="G701" s="86"/>
      <c r="H701" s="86"/>
      <c r="I701" s="86"/>
      <c r="K701" s="129"/>
      <c r="L701" s="3"/>
    </row>
    <row r="702" spans="2:12" ht="57" customHeight="1" x14ac:dyDescent="0.2">
      <c r="B702" s="86"/>
      <c r="C702" s="86"/>
      <c r="D702" s="86"/>
      <c r="E702" s="86"/>
      <c r="F702" s="86"/>
      <c r="G702" s="86"/>
      <c r="H702" s="86"/>
      <c r="I702" s="86"/>
      <c r="K702" s="129"/>
      <c r="L702" s="3"/>
    </row>
    <row r="703" spans="2:12" ht="57" customHeight="1" x14ac:dyDescent="0.2">
      <c r="B703" s="86"/>
      <c r="C703" s="86"/>
      <c r="D703" s="86"/>
      <c r="E703" s="86"/>
      <c r="F703" s="86"/>
      <c r="G703" s="86"/>
      <c r="H703" s="86"/>
      <c r="I703" s="86"/>
      <c r="K703" s="129"/>
      <c r="L703" s="3"/>
    </row>
    <row r="704" spans="2:12" ht="57" customHeight="1" x14ac:dyDescent="0.2">
      <c r="B704" s="86"/>
      <c r="C704" s="86"/>
      <c r="D704" s="86"/>
      <c r="E704" s="86"/>
      <c r="F704" s="86"/>
      <c r="G704" s="86"/>
      <c r="H704" s="86"/>
      <c r="I704" s="86"/>
      <c r="K704" s="129"/>
      <c r="L704" s="3"/>
    </row>
    <row r="705" spans="2:12" ht="57" customHeight="1" x14ac:dyDescent="0.2">
      <c r="B705" s="86"/>
      <c r="C705" s="86"/>
      <c r="D705" s="86"/>
      <c r="E705" s="86"/>
      <c r="F705" s="86"/>
      <c r="G705" s="86"/>
      <c r="H705" s="86"/>
      <c r="I705" s="86"/>
      <c r="K705" s="129"/>
      <c r="L705" s="3"/>
    </row>
    <row r="706" spans="2:12" ht="57" customHeight="1" x14ac:dyDescent="0.2">
      <c r="B706" s="86"/>
      <c r="C706" s="86"/>
      <c r="D706" s="86"/>
      <c r="E706" s="86"/>
      <c r="F706" s="86"/>
      <c r="G706" s="86"/>
      <c r="H706" s="86"/>
      <c r="I706" s="86"/>
      <c r="K706" s="129"/>
      <c r="L706" s="3"/>
    </row>
    <row r="707" spans="2:12" ht="57" customHeight="1" x14ac:dyDescent="0.2">
      <c r="B707" s="86"/>
      <c r="C707" s="86"/>
      <c r="D707" s="86"/>
      <c r="E707" s="86"/>
      <c r="F707" s="86"/>
      <c r="G707" s="86"/>
      <c r="H707" s="86"/>
      <c r="I707" s="86"/>
      <c r="K707" s="129"/>
      <c r="L707" s="3"/>
    </row>
    <row r="708" spans="2:12" ht="57" customHeight="1" x14ac:dyDescent="0.2">
      <c r="B708" s="86"/>
      <c r="C708" s="86"/>
      <c r="D708" s="86"/>
      <c r="E708" s="86"/>
      <c r="F708" s="86"/>
      <c r="G708" s="86"/>
      <c r="H708" s="86"/>
      <c r="I708" s="86"/>
      <c r="K708" s="129"/>
      <c r="L708" s="3"/>
    </row>
    <row r="709" spans="2:12" ht="57" customHeight="1" x14ac:dyDescent="0.2">
      <c r="B709" s="86"/>
      <c r="C709" s="86"/>
      <c r="D709" s="86"/>
      <c r="E709" s="86"/>
      <c r="F709" s="86"/>
      <c r="G709" s="86"/>
      <c r="H709" s="86"/>
      <c r="I709" s="86"/>
      <c r="K709" s="129"/>
      <c r="L709" s="3"/>
    </row>
    <row r="710" spans="2:12" ht="57" customHeight="1" x14ac:dyDescent="0.2">
      <c r="B710" s="86"/>
      <c r="C710" s="86"/>
      <c r="D710" s="86"/>
      <c r="E710" s="86"/>
      <c r="F710" s="86"/>
      <c r="G710" s="86"/>
      <c r="H710" s="86"/>
      <c r="I710" s="86"/>
      <c r="K710" s="129"/>
      <c r="L710" s="3"/>
    </row>
    <row r="711" spans="2:12" ht="57" customHeight="1" x14ac:dyDescent="0.2">
      <c r="B711" s="86"/>
      <c r="C711" s="86"/>
      <c r="D711" s="86"/>
      <c r="E711" s="86"/>
      <c r="F711" s="86"/>
      <c r="G711" s="86"/>
      <c r="H711" s="86"/>
      <c r="I711" s="86"/>
      <c r="K711" s="129"/>
      <c r="L711" s="3"/>
    </row>
    <row r="712" spans="2:12" ht="57" customHeight="1" x14ac:dyDescent="0.2">
      <c r="B712" s="86"/>
      <c r="C712" s="86"/>
      <c r="D712" s="86"/>
      <c r="E712" s="86"/>
      <c r="F712" s="86"/>
      <c r="G712" s="86"/>
      <c r="H712" s="86"/>
      <c r="I712" s="86"/>
      <c r="K712" s="129"/>
      <c r="L712" s="3"/>
    </row>
    <row r="713" spans="2:12" ht="57" customHeight="1" x14ac:dyDescent="0.2">
      <c r="B713" s="86"/>
      <c r="C713" s="86"/>
      <c r="D713" s="86"/>
      <c r="E713" s="86"/>
      <c r="F713" s="86"/>
      <c r="G713" s="86"/>
      <c r="H713" s="86"/>
      <c r="I713" s="86"/>
      <c r="K713" s="129"/>
      <c r="L713" s="3"/>
    </row>
    <row r="714" spans="2:12" ht="57" customHeight="1" x14ac:dyDescent="0.2">
      <c r="B714" s="86"/>
      <c r="C714" s="86"/>
      <c r="D714" s="86"/>
      <c r="E714" s="86"/>
      <c r="F714" s="86"/>
      <c r="G714" s="86"/>
      <c r="H714" s="86"/>
      <c r="I714" s="86"/>
      <c r="K714" s="129"/>
      <c r="L714" s="3"/>
    </row>
    <row r="715" spans="2:12" ht="57" customHeight="1" x14ac:dyDescent="0.2">
      <c r="B715" s="86"/>
      <c r="C715" s="86"/>
      <c r="D715" s="86"/>
      <c r="E715" s="86"/>
      <c r="F715" s="86"/>
      <c r="G715" s="86"/>
      <c r="H715" s="86"/>
      <c r="I715" s="86"/>
      <c r="K715" s="129"/>
      <c r="L715" s="3"/>
    </row>
    <row r="716" spans="2:12" ht="57" customHeight="1" x14ac:dyDescent="0.2">
      <c r="B716" s="86"/>
      <c r="C716" s="86"/>
      <c r="D716" s="86"/>
      <c r="E716" s="86"/>
      <c r="F716" s="86"/>
      <c r="G716" s="86"/>
      <c r="H716" s="86"/>
      <c r="I716" s="86"/>
      <c r="K716" s="129"/>
      <c r="L716" s="3"/>
    </row>
    <row r="717" spans="2:12" ht="57" customHeight="1" x14ac:dyDescent="0.2">
      <c r="B717" s="86"/>
      <c r="C717" s="86"/>
      <c r="D717" s="86"/>
      <c r="E717" s="86"/>
      <c r="F717" s="86"/>
      <c r="G717" s="86"/>
      <c r="H717" s="86"/>
      <c r="I717" s="86"/>
      <c r="K717" s="129"/>
      <c r="L717" s="3"/>
    </row>
    <row r="718" spans="2:12" ht="57" customHeight="1" x14ac:dyDescent="0.2">
      <c r="B718" s="86"/>
      <c r="C718" s="86"/>
      <c r="D718" s="86"/>
      <c r="E718" s="86"/>
      <c r="F718" s="86"/>
      <c r="G718" s="86"/>
      <c r="H718" s="86"/>
      <c r="I718" s="86"/>
      <c r="K718" s="129"/>
      <c r="L718" s="3"/>
    </row>
    <row r="719" spans="2:12" ht="57" customHeight="1" x14ac:dyDescent="0.2">
      <c r="B719" s="86"/>
      <c r="C719" s="86"/>
      <c r="D719" s="86"/>
      <c r="E719" s="86"/>
      <c r="F719" s="86"/>
      <c r="G719" s="86"/>
      <c r="H719" s="86"/>
      <c r="I719" s="86"/>
      <c r="K719" s="129"/>
      <c r="L719" s="3"/>
    </row>
    <row r="720" spans="2:12" ht="57" customHeight="1" x14ac:dyDescent="0.2">
      <c r="B720" s="86"/>
      <c r="C720" s="86"/>
      <c r="D720" s="86"/>
      <c r="E720" s="86"/>
      <c r="F720" s="86"/>
      <c r="G720" s="86"/>
      <c r="H720" s="86"/>
      <c r="I720" s="86"/>
      <c r="K720" s="129"/>
      <c r="L720" s="3"/>
    </row>
    <row r="721" spans="2:12" ht="57" customHeight="1" x14ac:dyDescent="0.2">
      <c r="B721" s="86"/>
      <c r="C721" s="86"/>
      <c r="D721" s="86"/>
      <c r="E721" s="86"/>
      <c r="F721" s="86"/>
      <c r="G721" s="86"/>
      <c r="H721" s="86"/>
      <c r="I721" s="86"/>
      <c r="K721" s="129"/>
      <c r="L721" s="3"/>
    </row>
    <row r="722" spans="2:12" ht="57" customHeight="1" x14ac:dyDescent="0.2">
      <c r="B722" s="86"/>
      <c r="C722" s="86"/>
      <c r="D722" s="86"/>
      <c r="E722" s="86"/>
      <c r="F722" s="86"/>
      <c r="G722" s="86"/>
      <c r="H722" s="86"/>
      <c r="I722" s="86"/>
      <c r="K722" s="129"/>
      <c r="L722" s="3"/>
    </row>
    <row r="723" spans="2:12" ht="57" customHeight="1" x14ac:dyDescent="0.2">
      <c r="B723" s="86"/>
      <c r="C723" s="86"/>
      <c r="D723" s="86"/>
      <c r="E723" s="86"/>
      <c r="F723" s="86"/>
      <c r="G723" s="86"/>
      <c r="H723" s="86"/>
      <c r="I723" s="86"/>
      <c r="K723" s="129"/>
      <c r="L723" s="3"/>
    </row>
    <row r="724" spans="2:12" ht="57" customHeight="1" x14ac:dyDescent="0.2">
      <c r="B724" s="86"/>
      <c r="C724" s="86"/>
      <c r="D724" s="86"/>
      <c r="E724" s="86"/>
      <c r="F724" s="86"/>
      <c r="G724" s="86"/>
      <c r="H724" s="86"/>
      <c r="I724" s="86"/>
      <c r="K724" s="129"/>
      <c r="L724" s="3"/>
    </row>
    <row r="725" spans="2:12" ht="57" customHeight="1" x14ac:dyDescent="0.2">
      <c r="B725" s="86"/>
      <c r="C725" s="86"/>
      <c r="D725" s="86"/>
      <c r="E725" s="86"/>
      <c r="F725" s="86"/>
      <c r="G725" s="86"/>
      <c r="H725" s="86"/>
      <c r="I725" s="86"/>
      <c r="K725" s="129"/>
      <c r="L725" s="3"/>
    </row>
    <row r="726" spans="2:12" ht="57" customHeight="1" x14ac:dyDescent="0.2">
      <c r="B726" s="86"/>
      <c r="C726" s="86"/>
      <c r="D726" s="86"/>
      <c r="E726" s="86"/>
      <c r="F726" s="86"/>
      <c r="G726" s="86"/>
      <c r="H726" s="86"/>
      <c r="I726" s="86"/>
      <c r="K726" s="129"/>
      <c r="L726" s="3"/>
    </row>
    <row r="727" spans="2:12" ht="57" customHeight="1" x14ac:dyDescent="0.2">
      <c r="B727" s="86"/>
      <c r="C727" s="86"/>
      <c r="D727" s="86"/>
      <c r="E727" s="86"/>
      <c r="F727" s="86"/>
      <c r="G727" s="86"/>
      <c r="H727" s="86"/>
      <c r="I727" s="86"/>
      <c r="K727" s="129"/>
      <c r="L727" s="3"/>
    </row>
    <row r="728" spans="2:12" ht="57" customHeight="1" x14ac:dyDescent="0.2">
      <c r="B728" s="86"/>
      <c r="C728" s="86"/>
      <c r="D728" s="86"/>
      <c r="E728" s="86"/>
      <c r="F728" s="86"/>
      <c r="G728" s="86"/>
      <c r="H728" s="86"/>
      <c r="I728" s="86"/>
      <c r="K728" s="129"/>
      <c r="L728" s="3"/>
    </row>
    <row r="729" spans="2:12" ht="57" customHeight="1" x14ac:dyDescent="0.2">
      <c r="B729" s="86"/>
      <c r="C729" s="86"/>
      <c r="D729" s="86"/>
      <c r="E729" s="86"/>
      <c r="F729" s="86"/>
      <c r="G729" s="86"/>
      <c r="H729" s="86"/>
      <c r="I729" s="86"/>
      <c r="K729" s="129"/>
      <c r="L729" s="3"/>
    </row>
    <row r="730" spans="2:12" ht="57" customHeight="1" x14ac:dyDescent="0.2">
      <c r="B730" s="86"/>
      <c r="C730" s="86"/>
      <c r="D730" s="86"/>
      <c r="E730" s="86"/>
      <c r="F730" s="86"/>
      <c r="G730" s="86"/>
      <c r="H730" s="86"/>
      <c r="I730" s="86"/>
      <c r="K730" s="129"/>
      <c r="L730" s="3"/>
    </row>
    <row r="731" spans="2:12" ht="57" customHeight="1" x14ac:dyDescent="0.2">
      <c r="B731" s="86"/>
      <c r="C731" s="86"/>
      <c r="D731" s="86"/>
      <c r="E731" s="86"/>
      <c r="F731" s="86"/>
      <c r="G731" s="86"/>
      <c r="H731" s="86"/>
      <c r="I731" s="86"/>
      <c r="K731" s="129"/>
      <c r="L731" s="3"/>
    </row>
    <row r="732" spans="2:12" ht="57" customHeight="1" x14ac:dyDescent="0.2">
      <c r="B732" s="86"/>
      <c r="C732" s="86"/>
      <c r="D732" s="86"/>
      <c r="E732" s="86"/>
      <c r="F732" s="86"/>
      <c r="G732" s="86"/>
      <c r="H732" s="86"/>
      <c r="I732" s="86"/>
      <c r="K732" s="129"/>
      <c r="L732" s="3"/>
    </row>
    <row r="733" spans="2:12" ht="57" customHeight="1" x14ac:dyDescent="0.2">
      <c r="B733" s="86"/>
      <c r="C733" s="86"/>
      <c r="D733" s="86"/>
      <c r="E733" s="86"/>
      <c r="F733" s="86"/>
      <c r="G733" s="86"/>
      <c r="H733" s="86"/>
      <c r="I733" s="86"/>
      <c r="K733" s="129"/>
      <c r="L733" s="3"/>
    </row>
    <row r="734" spans="2:12" ht="57" customHeight="1" x14ac:dyDescent="0.2">
      <c r="B734" s="86"/>
      <c r="C734" s="86"/>
      <c r="D734" s="86"/>
      <c r="E734" s="86"/>
      <c r="F734" s="86"/>
      <c r="G734" s="86"/>
      <c r="H734" s="86"/>
      <c r="I734" s="86"/>
      <c r="K734" s="129"/>
      <c r="L734" s="3"/>
    </row>
    <row r="735" spans="2:12" ht="57" customHeight="1" x14ac:dyDescent="0.2">
      <c r="B735" s="86"/>
      <c r="C735" s="86"/>
      <c r="D735" s="86"/>
      <c r="E735" s="86"/>
      <c r="F735" s="86"/>
      <c r="G735" s="86"/>
      <c r="H735" s="86"/>
      <c r="I735" s="86"/>
      <c r="K735" s="129"/>
      <c r="L735" s="3"/>
    </row>
    <row r="736" spans="2:12" ht="57" customHeight="1" x14ac:dyDescent="0.2">
      <c r="B736" s="86"/>
      <c r="C736" s="86"/>
      <c r="D736" s="86"/>
      <c r="E736" s="86"/>
      <c r="F736" s="86"/>
      <c r="G736" s="86"/>
      <c r="H736" s="86"/>
      <c r="I736" s="86"/>
      <c r="K736" s="129"/>
      <c r="L736" s="3"/>
    </row>
    <row r="737" spans="2:12" ht="57" customHeight="1" x14ac:dyDescent="0.2">
      <c r="B737" s="86"/>
      <c r="C737" s="86"/>
      <c r="D737" s="86"/>
      <c r="E737" s="86"/>
      <c r="F737" s="86"/>
      <c r="G737" s="86"/>
      <c r="H737" s="86"/>
      <c r="I737" s="86"/>
      <c r="K737" s="129"/>
      <c r="L737" s="3"/>
    </row>
    <row r="738" spans="2:12" ht="57" customHeight="1" x14ac:dyDescent="0.2">
      <c r="B738" s="86"/>
      <c r="C738" s="86"/>
      <c r="D738" s="86"/>
      <c r="E738" s="86"/>
      <c r="F738" s="86"/>
      <c r="G738" s="86"/>
      <c r="H738" s="86"/>
      <c r="I738" s="86"/>
      <c r="K738" s="129"/>
      <c r="L738" s="3"/>
    </row>
    <row r="739" spans="2:12" ht="57" customHeight="1" x14ac:dyDescent="0.2">
      <c r="B739" s="86"/>
      <c r="C739" s="86"/>
      <c r="D739" s="86"/>
      <c r="E739" s="86"/>
      <c r="F739" s="86"/>
      <c r="G739" s="86"/>
      <c r="H739" s="86"/>
      <c r="I739" s="86"/>
      <c r="K739" s="129"/>
      <c r="L739" s="3"/>
    </row>
    <row r="740" spans="2:12" ht="57" customHeight="1" x14ac:dyDescent="0.2">
      <c r="B740" s="86"/>
      <c r="C740" s="86"/>
      <c r="D740" s="86"/>
      <c r="E740" s="86"/>
      <c r="F740" s="86"/>
      <c r="G740" s="86"/>
      <c r="H740" s="86"/>
      <c r="I740" s="86"/>
      <c r="K740" s="129"/>
      <c r="L740" s="3"/>
    </row>
    <row r="741" spans="2:12" ht="57" customHeight="1" x14ac:dyDescent="0.2">
      <c r="B741" s="86"/>
      <c r="C741" s="86"/>
      <c r="D741" s="86"/>
      <c r="E741" s="86"/>
      <c r="F741" s="86"/>
      <c r="G741" s="86"/>
      <c r="H741" s="86"/>
      <c r="I741" s="86"/>
      <c r="K741" s="129"/>
      <c r="L741" s="3"/>
    </row>
    <row r="742" spans="2:12" ht="57" customHeight="1" x14ac:dyDescent="0.2">
      <c r="B742" s="86"/>
      <c r="C742" s="86"/>
      <c r="D742" s="86"/>
      <c r="E742" s="86"/>
      <c r="F742" s="86"/>
      <c r="G742" s="86"/>
      <c r="H742" s="86"/>
      <c r="I742" s="86"/>
      <c r="K742" s="129"/>
      <c r="L742" s="3"/>
    </row>
    <row r="743" spans="2:12" ht="57" customHeight="1" x14ac:dyDescent="0.2">
      <c r="B743" s="86"/>
      <c r="C743" s="86"/>
      <c r="D743" s="86"/>
      <c r="E743" s="86"/>
      <c r="F743" s="86"/>
      <c r="G743" s="86"/>
      <c r="H743" s="86"/>
      <c r="I743" s="86"/>
      <c r="K743" s="129"/>
      <c r="L743" s="3"/>
    </row>
    <row r="744" spans="2:12" ht="57" customHeight="1" x14ac:dyDescent="0.2">
      <c r="B744" s="86"/>
      <c r="C744" s="86"/>
      <c r="D744" s="86"/>
      <c r="E744" s="86"/>
      <c r="F744" s="86"/>
      <c r="G744" s="86"/>
      <c r="H744" s="86"/>
      <c r="I744" s="86"/>
      <c r="K744" s="129"/>
      <c r="L744" s="3"/>
    </row>
    <row r="745" spans="2:12" ht="57" customHeight="1" x14ac:dyDescent="0.2">
      <c r="B745" s="86"/>
      <c r="C745" s="86"/>
      <c r="D745" s="86"/>
      <c r="E745" s="86"/>
      <c r="F745" s="86"/>
      <c r="G745" s="86"/>
      <c r="H745" s="86"/>
      <c r="I745" s="86"/>
      <c r="K745" s="129"/>
      <c r="L745" s="3"/>
    </row>
    <row r="746" spans="2:12" ht="57" customHeight="1" x14ac:dyDescent="0.2">
      <c r="B746" s="86"/>
      <c r="C746" s="86"/>
      <c r="D746" s="86"/>
      <c r="E746" s="86"/>
      <c r="F746" s="86"/>
      <c r="G746" s="86"/>
      <c r="H746" s="86"/>
      <c r="I746" s="86"/>
      <c r="K746" s="129"/>
      <c r="L746" s="3"/>
    </row>
    <row r="747" spans="2:12" ht="57" customHeight="1" x14ac:dyDescent="0.2">
      <c r="B747" s="86"/>
      <c r="C747" s="86"/>
      <c r="D747" s="86"/>
      <c r="E747" s="86"/>
      <c r="F747" s="86"/>
      <c r="G747" s="86"/>
      <c r="H747" s="86"/>
      <c r="I747" s="86"/>
      <c r="K747" s="129"/>
      <c r="L747" s="3"/>
    </row>
    <row r="748" spans="2:12" ht="57" customHeight="1" x14ac:dyDescent="0.2">
      <c r="B748" s="86"/>
      <c r="C748" s="86"/>
      <c r="D748" s="86"/>
      <c r="E748" s="86"/>
      <c r="F748" s="86"/>
      <c r="G748" s="86"/>
      <c r="H748" s="86"/>
      <c r="I748" s="86"/>
      <c r="K748" s="129"/>
      <c r="L748" s="3"/>
    </row>
    <row r="749" spans="2:12" ht="57" customHeight="1" x14ac:dyDescent="0.2">
      <c r="B749" s="86"/>
      <c r="C749" s="86"/>
      <c r="D749" s="86"/>
      <c r="E749" s="86"/>
      <c r="F749" s="86"/>
      <c r="G749" s="86"/>
      <c r="H749" s="86"/>
      <c r="I749" s="86"/>
      <c r="K749" s="129"/>
      <c r="L749" s="3"/>
    </row>
    <row r="750" spans="2:12" ht="57" customHeight="1" x14ac:dyDescent="0.2">
      <c r="B750" s="86"/>
      <c r="C750" s="86"/>
      <c r="D750" s="86"/>
      <c r="E750" s="86"/>
      <c r="F750" s="86"/>
      <c r="G750" s="86"/>
      <c r="H750" s="86"/>
      <c r="I750" s="86"/>
      <c r="K750" s="129"/>
      <c r="L750" s="3"/>
    </row>
    <row r="751" spans="2:12" ht="57" customHeight="1" x14ac:dyDescent="0.2">
      <c r="B751" s="86"/>
      <c r="C751" s="86"/>
      <c r="D751" s="86"/>
      <c r="E751" s="86"/>
      <c r="F751" s="86"/>
      <c r="G751" s="86"/>
      <c r="H751" s="86"/>
      <c r="I751" s="86"/>
      <c r="K751" s="129"/>
      <c r="L751" s="3"/>
    </row>
    <row r="752" spans="2:12" ht="57" customHeight="1" x14ac:dyDescent="0.2">
      <c r="B752" s="86"/>
      <c r="C752" s="86"/>
      <c r="D752" s="86"/>
      <c r="E752" s="86"/>
      <c r="F752" s="86"/>
      <c r="G752" s="86"/>
      <c r="H752" s="86"/>
      <c r="I752" s="86"/>
      <c r="K752" s="129"/>
      <c r="L752" s="3"/>
    </row>
    <row r="753" spans="2:12" ht="57" customHeight="1" x14ac:dyDescent="0.2">
      <c r="B753" s="86"/>
      <c r="C753" s="86"/>
      <c r="D753" s="86"/>
      <c r="E753" s="86"/>
      <c r="F753" s="86"/>
      <c r="G753" s="86"/>
      <c r="H753" s="86"/>
      <c r="I753" s="86"/>
      <c r="K753" s="129"/>
      <c r="L753" s="3"/>
    </row>
    <row r="754" spans="2:12" ht="57" customHeight="1" x14ac:dyDescent="0.2">
      <c r="B754" s="86"/>
      <c r="C754" s="86"/>
      <c r="D754" s="86"/>
      <c r="E754" s="86"/>
      <c r="F754" s="86"/>
      <c r="G754" s="86"/>
      <c r="H754" s="86"/>
      <c r="I754" s="86"/>
      <c r="K754" s="129"/>
      <c r="L754" s="3"/>
    </row>
    <row r="755" spans="2:12" ht="57" customHeight="1" x14ac:dyDescent="0.2">
      <c r="B755" s="86"/>
      <c r="C755" s="86"/>
      <c r="D755" s="86"/>
      <c r="E755" s="86"/>
      <c r="F755" s="86"/>
      <c r="G755" s="86"/>
      <c r="H755" s="86"/>
      <c r="I755" s="86"/>
      <c r="K755" s="129"/>
      <c r="L755" s="3"/>
    </row>
    <row r="756" spans="2:12" ht="57" customHeight="1" x14ac:dyDescent="0.2">
      <c r="B756" s="86"/>
      <c r="C756" s="86"/>
      <c r="D756" s="86"/>
      <c r="E756" s="86"/>
      <c r="F756" s="86"/>
      <c r="G756" s="86"/>
      <c r="H756" s="86"/>
      <c r="I756" s="86"/>
      <c r="K756" s="129"/>
      <c r="L756" s="3"/>
    </row>
    <row r="757" spans="2:12" ht="57" customHeight="1" x14ac:dyDescent="0.2">
      <c r="B757" s="86"/>
      <c r="C757" s="86"/>
      <c r="D757" s="86"/>
      <c r="E757" s="86"/>
      <c r="F757" s="86"/>
      <c r="G757" s="86"/>
      <c r="H757" s="86"/>
      <c r="I757" s="86"/>
      <c r="K757" s="129"/>
      <c r="L757" s="3"/>
    </row>
    <row r="758" spans="2:12" ht="57" customHeight="1" x14ac:dyDescent="0.2">
      <c r="B758" s="86"/>
      <c r="C758" s="86"/>
      <c r="D758" s="86"/>
      <c r="E758" s="86"/>
      <c r="F758" s="86"/>
      <c r="G758" s="86"/>
      <c r="H758" s="86"/>
      <c r="I758" s="86"/>
      <c r="K758" s="129"/>
      <c r="L758" s="3"/>
    </row>
    <row r="759" spans="2:12" ht="57" customHeight="1" x14ac:dyDescent="0.2">
      <c r="B759" s="86"/>
      <c r="C759" s="86"/>
      <c r="D759" s="86"/>
      <c r="E759" s="86"/>
      <c r="F759" s="86"/>
      <c r="G759" s="86"/>
      <c r="H759" s="86"/>
      <c r="I759" s="86"/>
      <c r="K759" s="129"/>
      <c r="L759" s="3"/>
    </row>
    <row r="760" spans="2:12" ht="57" customHeight="1" x14ac:dyDescent="0.2">
      <c r="B760" s="86"/>
      <c r="C760" s="86"/>
      <c r="D760" s="86"/>
      <c r="E760" s="86"/>
      <c r="F760" s="86"/>
      <c r="G760" s="86"/>
      <c r="H760" s="86"/>
      <c r="I760" s="86"/>
      <c r="K760" s="129"/>
      <c r="L760" s="3"/>
    </row>
    <row r="761" spans="2:12" ht="57" customHeight="1" x14ac:dyDescent="0.2">
      <c r="B761" s="86"/>
      <c r="C761" s="86"/>
      <c r="D761" s="86"/>
      <c r="E761" s="86"/>
      <c r="F761" s="86"/>
      <c r="G761" s="86"/>
      <c r="H761" s="86"/>
      <c r="I761" s="86"/>
      <c r="K761" s="129"/>
      <c r="L761" s="3"/>
    </row>
    <row r="762" spans="2:12" ht="57" customHeight="1" x14ac:dyDescent="0.2">
      <c r="B762" s="86"/>
      <c r="C762" s="86"/>
      <c r="D762" s="86"/>
      <c r="E762" s="86"/>
      <c r="F762" s="86"/>
      <c r="G762" s="86"/>
      <c r="H762" s="86"/>
      <c r="I762" s="86"/>
      <c r="K762" s="129"/>
      <c r="L762" s="3"/>
    </row>
    <row r="763" spans="2:12" ht="57" customHeight="1" x14ac:dyDescent="0.2">
      <c r="B763" s="86"/>
      <c r="C763" s="86"/>
      <c r="D763" s="86"/>
      <c r="E763" s="86"/>
      <c r="F763" s="86"/>
      <c r="G763" s="86"/>
      <c r="H763" s="86"/>
      <c r="I763" s="86"/>
      <c r="K763" s="129"/>
      <c r="L763" s="3"/>
    </row>
    <row r="764" spans="2:12" ht="57" customHeight="1" x14ac:dyDescent="0.2">
      <c r="B764" s="86"/>
      <c r="C764" s="86"/>
      <c r="D764" s="86"/>
      <c r="E764" s="86"/>
      <c r="F764" s="86"/>
      <c r="G764" s="86"/>
      <c r="H764" s="86"/>
      <c r="I764" s="86"/>
      <c r="K764" s="129"/>
      <c r="L764" s="3"/>
    </row>
    <row r="765" spans="2:12" ht="57" customHeight="1" x14ac:dyDescent="0.2">
      <c r="B765" s="86"/>
      <c r="C765" s="86"/>
      <c r="D765" s="86"/>
      <c r="E765" s="86"/>
      <c r="F765" s="86"/>
      <c r="G765" s="86"/>
      <c r="H765" s="86"/>
      <c r="I765" s="86"/>
      <c r="K765" s="129"/>
      <c r="L765" s="3"/>
    </row>
    <row r="766" spans="2:12" ht="57" customHeight="1" x14ac:dyDescent="0.2">
      <c r="B766" s="86"/>
      <c r="C766" s="86"/>
      <c r="D766" s="86"/>
      <c r="E766" s="86"/>
      <c r="F766" s="86"/>
      <c r="G766" s="86"/>
      <c r="H766" s="86"/>
      <c r="I766" s="86"/>
      <c r="K766" s="129"/>
      <c r="L766" s="3"/>
    </row>
    <row r="767" spans="2:12" ht="57" customHeight="1" x14ac:dyDescent="0.2">
      <c r="B767" s="86"/>
      <c r="C767" s="86"/>
      <c r="D767" s="86"/>
      <c r="E767" s="86"/>
      <c r="F767" s="86"/>
      <c r="G767" s="86"/>
      <c r="H767" s="86"/>
      <c r="I767" s="86"/>
      <c r="K767" s="129"/>
      <c r="L767" s="3"/>
    </row>
    <row r="768" spans="2:12" ht="57" customHeight="1" x14ac:dyDescent="0.2">
      <c r="B768" s="86"/>
      <c r="C768" s="86"/>
      <c r="D768" s="86"/>
      <c r="E768" s="86"/>
      <c r="F768" s="86"/>
      <c r="G768" s="86"/>
      <c r="H768" s="86"/>
      <c r="I768" s="86"/>
      <c r="K768" s="129"/>
      <c r="L768" s="3"/>
    </row>
    <row r="769" spans="2:12" ht="57" customHeight="1" x14ac:dyDescent="0.2">
      <c r="B769" s="86"/>
      <c r="C769" s="86"/>
      <c r="D769" s="86"/>
      <c r="E769" s="86"/>
      <c r="F769" s="86"/>
      <c r="G769" s="86"/>
      <c r="H769" s="86"/>
      <c r="I769" s="86"/>
      <c r="K769" s="129"/>
      <c r="L769" s="3"/>
    </row>
    <row r="770" spans="2:12" ht="57" customHeight="1" x14ac:dyDescent="0.2">
      <c r="B770" s="86"/>
      <c r="C770" s="86"/>
      <c r="D770" s="86"/>
      <c r="E770" s="86"/>
      <c r="F770" s="86"/>
      <c r="G770" s="86"/>
      <c r="H770" s="86"/>
      <c r="I770" s="86"/>
      <c r="K770" s="129"/>
      <c r="L770" s="3"/>
    </row>
    <row r="771" spans="2:12" ht="57" customHeight="1" x14ac:dyDescent="0.2">
      <c r="B771" s="86"/>
      <c r="C771" s="86"/>
      <c r="D771" s="86"/>
      <c r="E771" s="86"/>
      <c r="F771" s="86"/>
      <c r="G771" s="86"/>
      <c r="H771" s="86"/>
      <c r="I771" s="86"/>
      <c r="K771" s="129"/>
      <c r="L771" s="3"/>
    </row>
    <row r="772" spans="2:12" ht="57" customHeight="1" x14ac:dyDescent="0.2">
      <c r="B772" s="86"/>
      <c r="C772" s="86"/>
      <c r="D772" s="86"/>
      <c r="E772" s="86"/>
      <c r="F772" s="86"/>
      <c r="G772" s="86"/>
      <c r="H772" s="86"/>
      <c r="I772" s="86"/>
      <c r="K772" s="129"/>
      <c r="L772" s="3"/>
    </row>
    <row r="773" spans="2:12" ht="57" customHeight="1" x14ac:dyDescent="0.2">
      <c r="B773" s="86"/>
      <c r="C773" s="86"/>
      <c r="D773" s="86"/>
      <c r="E773" s="86"/>
      <c r="F773" s="86"/>
      <c r="G773" s="86"/>
      <c r="H773" s="86"/>
      <c r="I773" s="86"/>
      <c r="K773" s="129"/>
      <c r="L773" s="3"/>
    </row>
    <row r="774" spans="2:12" ht="57" customHeight="1" x14ac:dyDescent="0.2">
      <c r="B774" s="86"/>
      <c r="C774" s="86"/>
      <c r="D774" s="86"/>
      <c r="E774" s="86"/>
      <c r="F774" s="86"/>
      <c r="G774" s="86"/>
      <c r="H774" s="86"/>
      <c r="I774" s="86"/>
      <c r="K774" s="129"/>
      <c r="L774" s="3"/>
    </row>
    <row r="775" spans="2:12" ht="57" customHeight="1" x14ac:dyDescent="0.2">
      <c r="B775" s="86"/>
      <c r="C775" s="86"/>
      <c r="D775" s="86"/>
      <c r="E775" s="86"/>
      <c r="F775" s="86"/>
      <c r="G775" s="86"/>
      <c r="H775" s="86"/>
      <c r="I775" s="86"/>
      <c r="K775" s="129"/>
      <c r="L775" s="3"/>
    </row>
    <row r="776" spans="2:12" ht="57" customHeight="1" x14ac:dyDescent="0.2">
      <c r="B776" s="86"/>
      <c r="C776" s="86"/>
      <c r="D776" s="86"/>
      <c r="E776" s="86"/>
      <c r="F776" s="86"/>
      <c r="G776" s="86"/>
      <c r="H776" s="86"/>
      <c r="I776" s="86"/>
      <c r="K776" s="129"/>
      <c r="L776" s="3"/>
    </row>
    <row r="777" spans="2:12" ht="57" customHeight="1" x14ac:dyDescent="0.2">
      <c r="B777" s="86"/>
      <c r="C777" s="86"/>
      <c r="D777" s="86"/>
      <c r="E777" s="86"/>
      <c r="F777" s="86"/>
      <c r="G777" s="86"/>
      <c r="H777" s="86"/>
      <c r="I777" s="86"/>
      <c r="K777" s="129"/>
      <c r="L777" s="3"/>
    </row>
    <row r="778" spans="2:12" ht="57" customHeight="1" x14ac:dyDescent="0.2">
      <c r="B778" s="86"/>
      <c r="C778" s="86"/>
      <c r="D778" s="86"/>
      <c r="E778" s="86"/>
      <c r="F778" s="86"/>
      <c r="G778" s="86"/>
      <c r="H778" s="86"/>
      <c r="I778" s="86"/>
      <c r="K778" s="129"/>
      <c r="L778" s="3"/>
    </row>
    <row r="779" spans="2:12" ht="57" customHeight="1" x14ac:dyDescent="0.2">
      <c r="B779" s="86"/>
      <c r="C779" s="86"/>
      <c r="D779" s="86"/>
      <c r="E779" s="86"/>
      <c r="F779" s="86"/>
      <c r="G779" s="86"/>
      <c r="H779" s="86"/>
      <c r="I779" s="86"/>
      <c r="K779" s="129"/>
      <c r="L779" s="3"/>
    </row>
    <row r="780" spans="2:12" ht="57" customHeight="1" x14ac:dyDescent="0.2">
      <c r="B780" s="86"/>
      <c r="C780" s="86"/>
      <c r="D780" s="86"/>
      <c r="E780" s="86"/>
      <c r="F780" s="86"/>
      <c r="G780" s="86"/>
      <c r="H780" s="86"/>
      <c r="I780" s="86"/>
      <c r="K780" s="129"/>
      <c r="L780" s="3"/>
    </row>
    <row r="781" spans="2:12" ht="57" customHeight="1" x14ac:dyDescent="0.2">
      <c r="B781" s="86"/>
      <c r="C781" s="86"/>
      <c r="D781" s="86"/>
      <c r="E781" s="86"/>
      <c r="F781" s="86"/>
      <c r="G781" s="86"/>
      <c r="H781" s="86"/>
      <c r="I781" s="86"/>
      <c r="K781" s="129"/>
      <c r="L781" s="3"/>
    </row>
    <row r="782" spans="2:12" ht="57" customHeight="1" x14ac:dyDescent="0.2">
      <c r="B782" s="86"/>
      <c r="C782" s="86"/>
      <c r="D782" s="86"/>
      <c r="E782" s="86"/>
      <c r="F782" s="86"/>
      <c r="G782" s="86"/>
      <c r="H782" s="86"/>
      <c r="I782" s="86"/>
      <c r="K782" s="129"/>
      <c r="L782" s="3"/>
    </row>
    <row r="783" spans="2:12" ht="57" customHeight="1" x14ac:dyDescent="0.2">
      <c r="B783" s="86"/>
      <c r="C783" s="86"/>
      <c r="D783" s="86"/>
      <c r="E783" s="86"/>
      <c r="F783" s="86"/>
      <c r="G783" s="86"/>
      <c r="H783" s="86"/>
      <c r="I783" s="86"/>
      <c r="K783" s="129"/>
      <c r="L783" s="3"/>
    </row>
    <row r="784" spans="2:12" ht="57" customHeight="1" x14ac:dyDescent="0.2">
      <c r="B784" s="86"/>
      <c r="C784" s="86"/>
      <c r="D784" s="86"/>
      <c r="E784" s="86"/>
      <c r="F784" s="86"/>
      <c r="G784" s="86"/>
      <c r="H784" s="86"/>
      <c r="I784" s="86"/>
      <c r="K784" s="129"/>
      <c r="L784" s="3"/>
    </row>
    <row r="785" spans="2:12" ht="57" customHeight="1" x14ac:dyDescent="0.2">
      <c r="B785" s="86"/>
      <c r="C785" s="86"/>
      <c r="D785" s="86"/>
      <c r="E785" s="86"/>
      <c r="F785" s="86"/>
      <c r="G785" s="86"/>
      <c r="H785" s="86"/>
      <c r="I785" s="86"/>
      <c r="K785" s="129"/>
      <c r="L785" s="3"/>
    </row>
    <row r="786" spans="2:12" ht="57" customHeight="1" x14ac:dyDescent="0.2">
      <c r="B786" s="86"/>
      <c r="C786" s="86"/>
      <c r="D786" s="86"/>
      <c r="E786" s="86"/>
      <c r="F786" s="86"/>
      <c r="G786" s="86"/>
      <c r="H786" s="86"/>
      <c r="I786" s="86"/>
      <c r="K786" s="129"/>
      <c r="L786" s="3"/>
    </row>
    <row r="787" spans="2:12" ht="57" customHeight="1" x14ac:dyDescent="0.2">
      <c r="B787" s="86"/>
      <c r="C787" s="86"/>
      <c r="D787" s="86"/>
      <c r="E787" s="86"/>
      <c r="F787" s="86"/>
      <c r="G787" s="86"/>
      <c r="H787" s="86"/>
      <c r="I787" s="86"/>
      <c r="K787" s="129"/>
      <c r="L787" s="3"/>
    </row>
    <row r="788" spans="2:12" ht="57" customHeight="1" x14ac:dyDescent="0.2">
      <c r="B788" s="86"/>
      <c r="C788" s="86"/>
      <c r="D788" s="86"/>
      <c r="E788" s="86"/>
      <c r="F788" s="86"/>
      <c r="G788" s="86"/>
      <c r="H788" s="86"/>
      <c r="I788" s="86"/>
      <c r="K788" s="129"/>
      <c r="L788" s="3"/>
    </row>
    <row r="789" spans="2:12" ht="57" customHeight="1" x14ac:dyDescent="0.2">
      <c r="B789" s="86"/>
      <c r="C789" s="86"/>
      <c r="D789" s="86"/>
      <c r="E789" s="86"/>
      <c r="F789" s="86"/>
      <c r="G789" s="86"/>
      <c r="H789" s="86"/>
      <c r="I789" s="86"/>
      <c r="K789" s="129"/>
      <c r="L789" s="3"/>
    </row>
    <row r="790" spans="2:12" ht="57" customHeight="1" x14ac:dyDescent="0.2">
      <c r="B790" s="86"/>
      <c r="C790" s="86"/>
      <c r="D790" s="86"/>
      <c r="E790" s="86"/>
      <c r="F790" s="86"/>
      <c r="G790" s="86"/>
      <c r="H790" s="86"/>
      <c r="I790" s="86"/>
      <c r="K790" s="129"/>
      <c r="L790" s="3"/>
    </row>
    <row r="791" spans="2:12" ht="57" customHeight="1" x14ac:dyDescent="0.2">
      <c r="B791" s="86"/>
      <c r="C791" s="86"/>
      <c r="D791" s="86"/>
      <c r="E791" s="86"/>
      <c r="F791" s="86"/>
      <c r="G791" s="86"/>
      <c r="H791" s="86"/>
      <c r="I791" s="86"/>
      <c r="K791" s="129"/>
      <c r="L791" s="3"/>
    </row>
    <row r="792" spans="2:12" ht="57" customHeight="1" x14ac:dyDescent="0.2">
      <c r="B792" s="86"/>
      <c r="C792" s="86"/>
      <c r="D792" s="86"/>
      <c r="E792" s="86"/>
      <c r="F792" s="86"/>
      <c r="G792" s="86"/>
      <c r="H792" s="86"/>
      <c r="I792" s="86"/>
      <c r="K792" s="129"/>
      <c r="L792" s="3"/>
    </row>
    <row r="793" spans="2:12" ht="57" customHeight="1" x14ac:dyDescent="0.2">
      <c r="B793" s="86"/>
      <c r="C793" s="86"/>
      <c r="D793" s="86"/>
      <c r="E793" s="86"/>
      <c r="F793" s="86"/>
      <c r="G793" s="86"/>
      <c r="H793" s="86"/>
      <c r="I793" s="86"/>
      <c r="K793" s="129"/>
      <c r="L793" s="3"/>
    </row>
    <row r="794" spans="2:12" ht="57" customHeight="1" x14ac:dyDescent="0.2">
      <c r="B794" s="86"/>
      <c r="C794" s="86"/>
      <c r="D794" s="86"/>
      <c r="E794" s="86"/>
      <c r="F794" s="86"/>
      <c r="G794" s="86"/>
      <c r="H794" s="86"/>
      <c r="I794" s="86"/>
      <c r="K794" s="129"/>
      <c r="L794" s="3"/>
    </row>
    <row r="795" spans="2:12" ht="57" customHeight="1" x14ac:dyDescent="0.2">
      <c r="B795" s="86"/>
      <c r="C795" s="86"/>
      <c r="D795" s="86"/>
      <c r="E795" s="86"/>
      <c r="F795" s="86"/>
      <c r="G795" s="86"/>
      <c r="H795" s="86"/>
      <c r="I795" s="86"/>
      <c r="K795" s="129"/>
      <c r="L795" s="3"/>
    </row>
    <row r="796" spans="2:12" ht="57" customHeight="1" x14ac:dyDescent="0.2">
      <c r="B796" s="86"/>
      <c r="C796" s="86"/>
      <c r="D796" s="86"/>
      <c r="E796" s="86"/>
      <c r="F796" s="86"/>
      <c r="G796" s="86"/>
      <c r="H796" s="86"/>
      <c r="I796" s="86"/>
      <c r="K796" s="129"/>
      <c r="L796" s="3"/>
    </row>
    <row r="797" spans="2:12" ht="57" customHeight="1" x14ac:dyDescent="0.2">
      <c r="B797" s="86"/>
      <c r="C797" s="86"/>
      <c r="D797" s="86"/>
      <c r="E797" s="86"/>
      <c r="F797" s="86"/>
      <c r="G797" s="86"/>
      <c r="H797" s="86"/>
      <c r="I797" s="86"/>
      <c r="K797" s="129"/>
      <c r="L797" s="3"/>
    </row>
    <row r="798" spans="2:12" ht="57" customHeight="1" x14ac:dyDescent="0.2">
      <c r="B798" s="86"/>
      <c r="C798" s="86"/>
      <c r="D798" s="86"/>
      <c r="E798" s="86"/>
      <c r="F798" s="86"/>
      <c r="G798" s="86"/>
      <c r="H798" s="86"/>
      <c r="I798" s="86"/>
      <c r="K798" s="129"/>
      <c r="L798" s="3"/>
    </row>
    <row r="799" spans="2:12" ht="57" customHeight="1" x14ac:dyDescent="0.2">
      <c r="B799" s="86"/>
      <c r="C799" s="86"/>
      <c r="D799" s="86"/>
      <c r="E799" s="86"/>
      <c r="F799" s="86"/>
      <c r="G799" s="86"/>
      <c r="H799" s="86"/>
      <c r="I799" s="86"/>
      <c r="K799" s="129"/>
      <c r="L799" s="3"/>
    </row>
    <row r="800" spans="2:12" ht="57" customHeight="1" x14ac:dyDescent="0.2">
      <c r="B800" s="86"/>
      <c r="C800" s="86"/>
      <c r="D800" s="86"/>
      <c r="E800" s="86"/>
      <c r="F800" s="86"/>
      <c r="G800" s="86"/>
      <c r="H800" s="86"/>
      <c r="I800" s="86"/>
      <c r="K800" s="129"/>
      <c r="L800" s="3"/>
    </row>
  </sheetData>
  <mergeCells count="366">
    <mergeCell ref="B237:B241"/>
    <mergeCell ref="C237:C241"/>
    <mergeCell ref="D237:D241"/>
    <mergeCell ref="E237:E241"/>
    <mergeCell ref="F237:F241"/>
    <mergeCell ref="G237:G241"/>
    <mergeCell ref="H237:H241"/>
    <mergeCell ref="I237:I241"/>
    <mergeCell ref="AA41:AA241"/>
    <mergeCell ref="C56:C60"/>
    <mergeCell ref="I73:I75"/>
    <mergeCell ref="B73:B75"/>
    <mergeCell ref="C73:C75"/>
    <mergeCell ref="E41:E46"/>
    <mergeCell ref="F41:F46"/>
    <mergeCell ref="G41:G46"/>
    <mergeCell ref="B47:B55"/>
    <mergeCell ref="C47:C55"/>
    <mergeCell ref="H41:H46"/>
    <mergeCell ref="I41:I46"/>
    <mergeCell ref="D47:D55"/>
    <mergeCell ref="G64:G65"/>
    <mergeCell ref="B64:B65"/>
    <mergeCell ref="B92:B95"/>
    <mergeCell ref="AA10:AA40"/>
    <mergeCell ref="B14:B18"/>
    <mergeCell ref="C14:C18"/>
    <mergeCell ref="B1:C3"/>
    <mergeCell ref="D1:Y2"/>
    <mergeCell ref="D3:Y3"/>
    <mergeCell ref="I10:I13"/>
    <mergeCell ref="C10:C13"/>
    <mergeCell ref="D10:D13"/>
    <mergeCell ref="E10:E13"/>
    <mergeCell ref="F10:F13"/>
    <mergeCell ref="G10:G13"/>
    <mergeCell ref="H10:H13"/>
    <mergeCell ref="L6:L8"/>
    <mergeCell ref="M6:M8"/>
    <mergeCell ref="N6:N8"/>
    <mergeCell ref="B6:B8"/>
    <mergeCell ref="C6:C8"/>
    <mergeCell ref="D6:D8"/>
    <mergeCell ref="E6:E8"/>
    <mergeCell ref="B9:AA9"/>
    <mergeCell ref="B10:B13"/>
    <mergeCell ref="O6:Z6"/>
    <mergeCell ref="B4:AA4"/>
    <mergeCell ref="AA6:AA8"/>
    <mergeCell ref="O7:Q7"/>
    <mergeCell ref="R7:T7"/>
    <mergeCell ref="U7:W7"/>
    <mergeCell ref="X7:Z7"/>
    <mergeCell ref="F6:F8"/>
    <mergeCell ref="G6:G8"/>
    <mergeCell ref="H6:H8"/>
    <mergeCell ref="I6:I8"/>
    <mergeCell ref="J6:J8"/>
    <mergeCell ref="K6:K8"/>
    <mergeCell ref="C92:C95"/>
    <mergeCell ref="D92:D95"/>
    <mergeCell ref="E92:E95"/>
    <mergeCell ref="F92:F95"/>
    <mergeCell ref="G92:G95"/>
    <mergeCell ref="E73:E75"/>
    <mergeCell ref="H64:H65"/>
    <mergeCell ref="I64:I65"/>
    <mergeCell ref="H66:H72"/>
    <mergeCell ref="I66:I72"/>
    <mergeCell ref="H92:H95"/>
    <mergeCell ref="I92:I95"/>
    <mergeCell ref="H88:H91"/>
    <mergeCell ref="D73:D75"/>
    <mergeCell ref="B85:B87"/>
    <mergeCell ref="C85:C87"/>
    <mergeCell ref="D88:D91"/>
    <mergeCell ref="E88:E91"/>
    <mergeCell ref="C88:C91"/>
    <mergeCell ref="F88:F91"/>
    <mergeCell ref="G88:G91"/>
    <mergeCell ref="B76:B80"/>
    <mergeCell ref="C76:C80"/>
    <mergeCell ref="D76:D80"/>
    <mergeCell ref="C81:C84"/>
    <mergeCell ref="D81:D84"/>
    <mergeCell ref="B19:B24"/>
    <mergeCell ref="C19:C24"/>
    <mergeCell ref="D19:D24"/>
    <mergeCell ref="E19:E24"/>
    <mergeCell ref="F19:F24"/>
    <mergeCell ref="G19:G24"/>
    <mergeCell ref="C64:C65"/>
    <mergeCell ref="D64:D65"/>
    <mergeCell ref="E64:E65"/>
    <mergeCell ref="F64:F65"/>
    <mergeCell ref="E61:E63"/>
    <mergeCell ref="F61:F63"/>
    <mergeCell ref="G61:G63"/>
    <mergeCell ref="B61:B63"/>
    <mergeCell ref="C61:C63"/>
    <mergeCell ref="D61:D63"/>
    <mergeCell ref="B25:B31"/>
    <mergeCell ref="C25:C31"/>
    <mergeCell ref="D25:D31"/>
    <mergeCell ref="E25:E31"/>
    <mergeCell ref="F25:F31"/>
    <mergeCell ref="G25:G31"/>
    <mergeCell ref="B32:B34"/>
    <mergeCell ref="B96:B98"/>
    <mergeCell ref="G96:G98"/>
    <mergeCell ref="I112:I117"/>
    <mergeCell ref="H99:H104"/>
    <mergeCell ref="I99:I104"/>
    <mergeCell ref="B105:B111"/>
    <mergeCell ref="C105:C111"/>
    <mergeCell ref="D105:D111"/>
    <mergeCell ref="E105:E111"/>
    <mergeCell ref="F105:F111"/>
    <mergeCell ref="G105:G111"/>
    <mergeCell ref="H105:H111"/>
    <mergeCell ref="B99:B104"/>
    <mergeCell ref="C99:C104"/>
    <mergeCell ref="D99:D104"/>
    <mergeCell ref="E99:E104"/>
    <mergeCell ref="F99:F104"/>
    <mergeCell ref="G99:G104"/>
    <mergeCell ref="I105:I111"/>
    <mergeCell ref="B112:B117"/>
    <mergeCell ref="C112:C117"/>
    <mergeCell ref="D112:D117"/>
    <mergeCell ref="H112:H117"/>
    <mergeCell ref="E112:E117"/>
    <mergeCell ref="G112:G117"/>
    <mergeCell ref="B121:B125"/>
    <mergeCell ref="C121:C125"/>
    <mergeCell ref="D121:D125"/>
    <mergeCell ref="E121:E125"/>
    <mergeCell ref="F121:F125"/>
    <mergeCell ref="G121:G125"/>
    <mergeCell ref="B118:B120"/>
    <mergeCell ref="C118:C120"/>
    <mergeCell ref="H121:H125"/>
    <mergeCell ref="I118:I120"/>
    <mergeCell ref="D118:D120"/>
    <mergeCell ref="E118:E120"/>
    <mergeCell ref="F118:F120"/>
    <mergeCell ref="G118:G120"/>
    <mergeCell ref="H118:H120"/>
    <mergeCell ref="I121:I125"/>
    <mergeCell ref="F126:F128"/>
    <mergeCell ref="G126:G128"/>
    <mergeCell ref="H126:H128"/>
    <mergeCell ref="I126:I128"/>
    <mergeCell ref="I129:I134"/>
    <mergeCell ref="B135:B139"/>
    <mergeCell ref="C135:C139"/>
    <mergeCell ref="D135:D139"/>
    <mergeCell ref="E135:E139"/>
    <mergeCell ref="F135:F139"/>
    <mergeCell ref="G135:G139"/>
    <mergeCell ref="H135:H139"/>
    <mergeCell ref="I135:I139"/>
    <mergeCell ref="B144:B147"/>
    <mergeCell ref="C144:C147"/>
    <mergeCell ref="D144:D147"/>
    <mergeCell ref="E144:E147"/>
    <mergeCell ref="F144:F147"/>
    <mergeCell ref="G144:G147"/>
    <mergeCell ref="H144:H147"/>
    <mergeCell ref="E126:E128"/>
    <mergeCell ref="B129:B134"/>
    <mergeCell ref="C129:C134"/>
    <mergeCell ref="D129:D134"/>
    <mergeCell ref="E129:E134"/>
    <mergeCell ref="F129:F134"/>
    <mergeCell ref="H129:H134"/>
    <mergeCell ref="D140:D143"/>
    <mergeCell ref="E140:E143"/>
    <mergeCell ref="F140:F143"/>
    <mergeCell ref="G140:G143"/>
    <mergeCell ref="H140:H143"/>
    <mergeCell ref="C148:C152"/>
    <mergeCell ref="D148:D152"/>
    <mergeCell ref="E148:E152"/>
    <mergeCell ref="F148:F152"/>
    <mergeCell ref="G148:G152"/>
    <mergeCell ref="B153:B157"/>
    <mergeCell ref="C153:C157"/>
    <mergeCell ref="D153:D157"/>
    <mergeCell ref="E153:E157"/>
    <mergeCell ref="H19:H24"/>
    <mergeCell ref="I144:I147"/>
    <mergeCell ref="B41:B46"/>
    <mergeCell ref="C41:C46"/>
    <mergeCell ref="D41:D46"/>
    <mergeCell ref="D85:D87"/>
    <mergeCell ref="E85:E87"/>
    <mergeCell ref="F85:F87"/>
    <mergeCell ref="G85:G87"/>
    <mergeCell ref="H85:H87"/>
    <mergeCell ref="I85:I87"/>
    <mergeCell ref="H76:H80"/>
    <mergeCell ref="I76:I80"/>
    <mergeCell ref="B88:B91"/>
    <mergeCell ref="I19:I24"/>
    <mergeCell ref="H32:H34"/>
    <mergeCell ref="G32:G34"/>
    <mergeCell ref="F32:F34"/>
    <mergeCell ref="E32:E34"/>
    <mergeCell ref="D32:D34"/>
    <mergeCell ref="C32:C34"/>
    <mergeCell ref="D96:D98"/>
    <mergeCell ref="E96:E98"/>
    <mergeCell ref="F96:F98"/>
    <mergeCell ref="M76:M80"/>
    <mergeCell ref="N76:N80"/>
    <mergeCell ref="H96:H98"/>
    <mergeCell ref="I96:I98"/>
    <mergeCell ref="H81:H84"/>
    <mergeCell ref="I81:I84"/>
    <mergeCell ref="F76:F80"/>
    <mergeCell ref="G73:G75"/>
    <mergeCell ref="H73:H75"/>
    <mergeCell ref="G81:G84"/>
    <mergeCell ref="F73:F75"/>
    <mergeCell ref="G76:G80"/>
    <mergeCell ref="I88:I91"/>
    <mergeCell ref="I61:I63"/>
    <mergeCell ref="D14:D18"/>
    <mergeCell ref="E14:E18"/>
    <mergeCell ref="F14:F18"/>
    <mergeCell ref="G14:G18"/>
    <mergeCell ref="H14:H18"/>
    <mergeCell ref="I14:I18"/>
    <mergeCell ref="F56:F60"/>
    <mergeCell ref="G56:G60"/>
    <mergeCell ref="I56:I60"/>
    <mergeCell ref="D56:D60"/>
    <mergeCell ref="D35:D40"/>
    <mergeCell ref="E35:E40"/>
    <mergeCell ref="F35:F40"/>
    <mergeCell ref="G35:G40"/>
    <mergeCell ref="H35:H40"/>
    <mergeCell ref="I35:I40"/>
    <mergeCell ref="E47:E55"/>
    <mergeCell ref="F47:F55"/>
    <mergeCell ref="G47:G55"/>
    <mergeCell ref="H47:H55"/>
    <mergeCell ref="I47:I55"/>
    <mergeCell ref="H25:H31"/>
    <mergeCell ref="I25:I31"/>
    <mergeCell ref="I161:I163"/>
    <mergeCell ref="I174:I180"/>
    <mergeCell ref="H174:H180"/>
    <mergeCell ref="E161:E163"/>
    <mergeCell ref="E164:E173"/>
    <mergeCell ref="F164:F173"/>
    <mergeCell ref="G164:G173"/>
    <mergeCell ref="H164:H173"/>
    <mergeCell ref="I164:I173"/>
    <mergeCell ref="I194:I196"/>
    <mergeCell ref="H181:H193"/>
    <mergeCell ref="I181:I193"/>
    <mergeCell ref="C174:C180"/>
    <mergeCell ref="D174:D180"/>
    <mergeCell ref="B164:B173"/>
    <mergeCell ref="C164:C173"/>
    <mergeCell ref="D164:D173"/>
    <mergeCell ref="M174:M180"/>
    <mergeCell ref="E174:E180"/>
    <mergeCell ref="F174:F180"/>
    <mergeCell ref="G174:G180"/>
    <mergeCell ref="B194:B196"/>
    <mergeCell ref="C194:C196"/>
    <mergeCell ref="D194:D196"/>
    <mergeCell ref="E194:E196"/>
    <mergeCell ref="F194:F196"/>
    <mergeCell ref="G194:G196"/>
    <mergeCell ref="G181:G193"/>
    <mergeCell ref="C181:C193"/>
    <mergeCell ref="D181:D193"/>
    <mergeCell ref="E181:E193"/>
    <mergeCell ref="F181:F193"/>
    <mergeCell ref="B181:B193"/>
    <mergeCell ref="B158:B160"/>
    <mergeCell ref="C158:C160"/>
    <mergeCell ref="G66:G72"/>
    <mergeCell ref="E76:E80"/>
    <mergeCell ref="B81:B84"/>
    <mergeCell ref="B161:B163"/>
    <mergeCell ref="C161:C163"/>
    <mergeCell ref="D161:D163"/>
    <mergeCell ref="H194:H196"/>
    <mergeCell ref="F161:F163"/>
    <mergeCell ref="G161:G163"/>
    <mergeCell ref="H161:H163"/>
    <mergeCell ref="E81:E84"/>
    <mergeCell ref="F81:F84"/>
    <mergeCell ref="B148:B152"/>
    <mergeCell ref="F153:F157"/>
    <mergeCell ref="G153:G157"/>
    <mergeCell ref="B126:B128"/>
    <mergeCell ref="C126:C128"/>
    <mergeCell ref="D126:D128"/>
    <mergeCell ref="G129:G134"/>
    <mergeCell ref="C96:C98"/>
    <mergeCell ref="F112:F117"/>
    <mergeCell ref="H153:H157"/>
    <mergeCell ref="I140:I143"/>
    <mergeCell ref="D158:D160"/>
    <mergeCell ref="E158:E160"/>
    <mergeCell ref="F158:F160"/>
    <mergeCell ref="G158:G160"/>
    <mergeCell ref="H158:H160"/>
    <mergeCell ref="I158:I160"/>
    <mergeCell ref="I153:I157"/>
    <mergeCell ref="H148:H152"/>
    <mergeCell ref="I148:I152"/>
    <mergeCell ref="B5:AA5"/>
    <mergeCell ref="D197:D216"/>
    <mergeCell ref="E197:E216"/>
    <mergeCell ref="F197:F216"/>
    <mergeCell ref="G197:G216"/>
    <mergeCell ref="H197:H216"/>
    <mergeCell ref="I197:I216"/>
    <mergeCell ref="I32:I34"/>
    <mergeCell ref="H61:H63"/>
    <mergeCell ref="B56:B60"/>
    <mergeCell ref="E56:E60"/>
    <mergeCell ref="H56:H60"/>
    <mergeCell ref="B35:B40"/>
    <mergeCell ref="C35:C40"/>
    <mergeCell ref="C197:C216"/>
    <mergeCell ref="B66:B72"/>
    <mergeCell ref="C66:C72"/>
    <mergeCell ref="B174:B180"/>
    <mergeCell ref="B197:B216"/>
    <mergeCell ref="D66:D72"/>
    <mergeCell ref="E66:E72"/>
    <mergeCell ref="F66:F72"/>
    <mergeCell ref="B140:B143"/>
    <mergeCell ref="C140:C143"/>
    <mergeCell ref="B234:B236"/>
    <mergeCell ref="C234:C236"/>
    <mergeCell ref="D234:D236"/>
    <mergeCell ref="E234:E236"/>
    <mergeCell ref="F234:F236"/>
    <mergeCell ref="G234:G236"/>
    <mergeCell ref="H234:H236"/>
    <mergeCell ref="I234:I236"/>
    <mergeCell ref="I217:I227"/>
    <mergeCell ref="B217:B227"/>
    <mergeCell ref="C217:C227"/>
    <mergeCell ref="D217:D227"/>
    <mergeCell ref="E217:E227"/>
    <mergeCell ref="F217:F227"/>
    <mergeCell ref="G217:G227"/>
    <mergeCell ref="H217:H227"/>
    <mergeCell ref="B228:B233"/>
    <mergeCell ref="C228:C233"/>
    <mergeCell ref="D228:D233"/>
    <mergeCell ref="E228:E233"/>
    <mergeCell ref="F228:F233"/>
    <mergeCell ref="G228:G233"/>
    <mergeCell ref="H228:H233"/>
    <mergeCell ref="I228:I233"/>
  </mergeCells>
  <dataValidations count="3">
    <dataValidation type="list" allowBlank="1" showInputMessage="1" showErrorMessage="1" sqref="B10:B11 B41:B46" xr:uid="{00000000-0002-0000-0500-000000000000}">
      <formula1>$A$2:$A$10</formula1>
    </dataValidation>
    <dataValidation type="list" allowBlank="1" showInputMessage="1" showErrorMessage="1" sqref="L41:L55 L73:L74 L66:L70 L123:L125 L10:L12 L25:L30" xr:uid="{00000000-0002-0000-0500-000001000000}">
      <formula1>$D$2:$D$3</formula1>
    </dataValidation>
    <dataValidation type="list" allowBlank="1" showInputMessage="1" showErrorMessage="1" sqref="B19:B25 B73 B92 B35:B40 B99:B100 L121:L122 B126 B32:B33 L81:L83 B81:B88 L85:L90 L19:L23 B47:B56 L32:L34 B121 L92:L111 B115:B117 B61:B66 L56:L65" xr:uid="{00000000-0002-0000-0500-000002000000}">
      <formula1>#REF!</formula1>
    </dataValidation>
  </dataValidations>
  <pageMargins left="0.70866141732283472" right="0.70866141732283472" top="0.74803149606299213" bottom="0.74803149606299213" header="0" footer="0"/>
  <pageSetup paperSize="5" scale="12" fitToHeight="0" orientation="landscape" r:id="rId1"/>
  <rowBreaks count="9" manualBreakCount="9">
    <brk id="40" max="26" man="1"/>
    <brk id="65" max="26" man="1"/>
    <brk id="91" max="26" man="1"/>
    <brk id="111" max="26" man="1"/>
    <brk id="134" max="26" man="1"/>
    <brk id="163" max="26" man="1"/>
    <brk id="193" max="26" man="1"/>
    <brk id="216" max="26" man="1"/>
    <brk id="24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PORTADA</vt:lpstr>
      <vt:lpstr>Eje 1 </vt:lpstr>
      <vt:lpstr>Eje 2</vt:lpstr>
      <vt:lpstr>Eje 3</vt:lpstr>
      <vt:lpstr>Listado de validación (POA)</vt:lpstr>
      <vt:lpstr>Eje 4 </vt:lpstr>
      <vt:lpstr>'Eje 1 '!Área_de_impresión</vt:lpstr>
      <vt:lpstr>'Eje 2'!Área_de_impresión</vt:lpstr>
      <vt:lpstr>'Eje 3'!Área_de_impresión</vt:lpstr>
      <vt:lpstr>'Eje 4 '!Área_de_impresión</vt:lpstr>
      <vt:lpstr>PORTADA!Área_de_impresión</vt:lpstr>
      <vt:lpstr>'Eje 1 '!Títulos_a_imprimir</vt:lpstr>
      <vt:lpstr>'Eje 2'!Títulos_a_imprimir</vt:lpstr>
      <vt:lpstr>'Eje 3'!Títulos_a_imprimir</vt:lpstr>
      <vt:lpstr>'Eje 4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Miguel Ureña Lugo</dc:creator>
  <cp:keywords/>
  <dc:description/>
  <cp:lastModifiedBy>Maria Virginia Robles Abreu</cp:lastModifiedBy>
  <cp:revision/>
  <dcterms:created xsi:type="dcterms:W3CDTF">2022-03-10T17:07:27Z</dcterms:created>
  <dcterms:modified xsi:type="dcterms:W3CDTF">2026-05-19T12:56:47Z</dcterms:modified>
  <cp:category/>
  <cp:contentStatus/>
</cp:coreProperties>
</file>