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F73" i="1" l="1"/>
  <c r="F69" i="1"/>
  <c r="F42" i="1" l="1"/>
  <c r="F41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</calcChain>
</file>

<file path=xl/sharedStrings.xml><?xml version="1.0" encoding="utf-8"?>
<sst xmlns="http://schemas.openxmlformats.org/spreadsheetml/2006/main" count="126" uniqueCount="75">
  <si>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</si>
  <si>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</si>
  <si>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</si>
  <si>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</si>
  <si>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</si>
  <si>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</si>
  <si>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</si>
  <si>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</si>
  <si>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</si>
  <si>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</si>
  <si>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</si>
  <si>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</si>
  <si>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</si>
  <si>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</si>
  <si>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</si>
  <si>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</si>
  <si>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</si>
  <si>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"Año de Fomento de la Vivienda"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</si>
  <si>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</si>
  <si>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</si>
  <si>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</si>
  <si>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</si>
  <si>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</si>
  <si>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</si>
  <si>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</si>
  <si>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</si>
  <si>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</si>
  <si>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</si>
  <si>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BANRESERVAS CTA. CTE. FDO. EUGENIO MARIA DE HOSTOS</t>
  </si>
  <si>
    <t>19202 / 000052</t>
  </si>
  <si>
    <t>30/12/2015</t>
  </si>
  <si>
    <t>Pagado</t>
  </si>
  <si>
    <t>19779 / 000053</t>
  </si>
  <si>
    <t>22/02/2016</t>
  </si>
  <si>
    <t>20039 / 000054</t>
  </si>
  <si>
    <t>26/02/2016</t>
  </si>
  <si>
    <t>20251 / 000057</t>
  </si>
  <si>
    <t>16/03/2016</t>
  </si>
  <si>
    <t>20271 / 000061</t>
  </si>
  <si>
    <t>17/03/2016</t>
  </si>
  <si>
    <t>20289 / 000066</t>
  </si>
  <si>
    <t>AWCO &amp; ASOCIADOS, SRL</t>
  </si>
  <si>
    <t>22/03/2016</t>
  </si>
  <si>
    <t>20389 / 000068</t>
  </si>
  <si>
    <t>23/03/2016</t>
  </si>
  <si>
    <t>20425 / 000071</t>
  </si>
  <si>
    <t>20673 / 000074</t>
  </si>
  <si>
    <t>15/04/2016</t>
  </si>
  <si>
    <t>21098 / 000079</t>
  </si>
  <si>
    <t>27/04/2016</t>
  </si>
  <si>
    <t>Impreso</t>
  </si>
  <si>
    <t>21503 / 000082</t>
  </si>
  <si>
    <t>14/06/2016</t>
  </si>
  <si>
    <t>REYNA ESTELA  GUERRERO MEJIA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</si>
  <si>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</si>
  <si>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</si>
  <si>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</si>
  <si>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</si>
  <si>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</si>
  <si>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</si>
  <si>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</si>
  <si>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</si>
  <si>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</si>
  <si>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</si>
  <si>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</si>
  <si>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</si>
  <si>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</si>
  <si>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</si>
  <si>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</si>
  <si>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</si>
  <si>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</si>
  <si>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</si>
  <si>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</si>
  <si>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</si>
  <si>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Del  01 De Enero  al 30 de Sept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</si>
</sst>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164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right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0" fontId="15" fillId="4" borderId="2" xfId="0" applyFont="1" applyFill="1" applyBorder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3" fillId="0" borderId="2" xfId="1" applyFont="1" applyBorder="1"/>
    <xf numFmtId="43" fontId="15" fillId="0" borderId="2" xfId="1" applyFont="1" applyBorder="1" applyAlignment="1">
      <alignment vertical="top"/>
    </xf>
    <xf numFmtId="43" fontId="13" fillId="4" borderId="2" xfId="1" applyFont="1" applyFill="1" applyBorder="1"/>
    <xf numFmtId="43" fontId="15" fillId="4" borderId="2" xfId="1" applyFont="1" applyFill="1" applyBorder="1" applyAlignment="1">
      <alignment vertical="top"/>
    </xf>
    <xf numFmtId="43" fontId="17" fillId="0" borderId="2" xfId="1" applyFont="1" applyFill="1" applyBorder="1" applyAlignment="1">
      <alignment horizontal="right"/>
    </xf>
    <xf numFmtId="43" fontId="17" fillId="0" borderId="2" xfId="1" applyFont="1" applyBorder="1" applyAlignment="1">
      <alignment horizontal="right"/>
    </xf>
    <xf numFmtId="43" fontId="18" fillId="0" borderId="2" xfId="1" applyFont="1" applyBorder="1" applyAlignment="1">
      <alignment vertical="top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43" fontId="17" fillId="4" borderId="2" xfId="1" applyFont="1" applyFill="1" applyBorder="1" applyAlignment="1">
      <alignment horizontal="right"/>
    </xf>
    <xf numFmtId="0" fontId="17" fillId="4" borderId="2" xfId="0" applyFont="1" applyFill="1" applyBorder="1" applyAlignment="1">
      <alignment horizontal="left"/>
    </xf>
    <xf numFmtId="0" fontId="13" fillId="4" borderId="2" xfId="3" applyFont="1" applyFill="1" applyBorder="1"/>
    <xf numFmtId="0" fontId="1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854448</xdr:colOff>
      <xdr:row>3</xdr:row>
      <xdr:rowOff>28014</xdr:rowOff>
    </xdr:from>
    <xdr:to>
      <xdr:col>6</xdr:col>
      <xdr:colOff>1267666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1654" y="2899521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showGridLines="0" tabSelected="1" zoomScale="136" zoomScaleNormal="136" workbookViewId="0">
      <selection activeCell="G76" sqref="G76"/>
    </sheetView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7.7109375" style="41" customWidth="1"/>
    <col min="7" max="7" width="19.140625" style="3" bestFit="1" customWidth="1"/>
    <col min="8" max="8" width="12.85546875" style="42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10" t="s">
        <v>13</v>
      </c>
      <c r="F1" s="31"/>
      <c r="H1" s="42"/>
    </row>
    <row r="2" spans="1:13" s="1" customFormat="1" x14ac:dyDescent="0.2">
      <c r="A2"/>
      <c r="B2"/>
      <c r="C2"/>
      <c r="D2"/>
      <c r="E2"/>
      <c r="F2" s="32"/>
      <c r="G2"/>
      <c r="H2" s="43"/>
    </row>
    <row r="3" spans="1:13" s="1" customFormat="1" ht="23.25" x14ac:dyDescent="0.35">
      <c r="A3" s="60" t="s">
        <v>9</v>
      </c>
      <c r="B3" s="60"/>
      <c r="C3" s="60"/>
      <c r="D3" s="60"/>
      <c r="E3" s="60"/>
      <c r="F3" s="60"/>
      <c r="G3" s="60"/>
      <c r="H3" s="44"/>
    </row>
    <row r="4" spans="1:13" s="1" customFormat="1" ht="20.25" x14ac:dyDescent="0.3">
      <c r="A4" s="61" t="s">
        <v>10</v>
      </c>
      <c r="B4" s="61"/>
      <c r="C4" s="61"/>
      <c r="D4" s="61"/>
      <c r="E4" s="61"/>
      <c r="F4" s="61"/>
      <c r="G4" s="61"/>
      <c r="H4" s="45"/>
    </row>
    <row r="5" spans="1:13" s="1" customFormat="1" ht="22.5" x14ac:dyDescent="0.45">
      <c r="A5" s="62" t="s">
        <v>11</v>
      </c>
      <c r="B5" s="62"/>
      <c r="C5" s="62"/>
      <c r="D5" s="62"/>
      <c r="E5" s="62"/>
      <c r="F5" s="62"/>
      <c r="G5" s="62"/>
      <c r="H5" s="46"/>
    </row>
    <row r="6" spans="1:13" ht="18.75" x14ac:dyDescent="0.2">
      <c r="A6" s="58" t="s">
        <v>17</v>
      </c>
      <c r="B6" s="58"/>
      <c r="C6" s="58"/>
      <c r="D6" s="58"/>
      <c r="E6" s="58"/>
      <c r="F6" s="58"/>
      <c r="G6" s="58"/>
    </row>
    <row r="7" spans="1:13" ht="23.25" x14ac:dyDescent="0.2">
      <c r="A7" s="59" t="s">
        <v>3</v>
      </c>
      <c r="B7" s="59"/>
      <c r="C7" s="59"/>
      <c r="D7" s="59"/>
      <c r="E7" s="59"/>
      <c r="F7" s="59"/>
      <c r="G7" s="59"/>
    </row>
    <row r="8" spans="1:13" ht="18" x14ac:dyDescent="0.2">
      <c r="A8" s="52" t="s">
        <v>74</v>
      </c>
      <c r="B8" s="52"/>
      <c r="C8" s="52"/>
      <c r="D8" s="52"/>
      <c r="E8" s="52"/>
      <c r="F8" s="52"/>
      <c r="G8" s="52"/>
    </row>
    <row r="9" spans="1:13" ht="13.5" thickBot="1" x14ac:dyDescent="0.25">
      <c r="A9" s="57" t="s">
        <v>15</v>
      </c>
      <c r="B9" s="57"/>
      <c r="C9" s="57"/>
      <c r="D9" s="57"/>
      <c r="E9" s="57"/>
      <c r="F9" s="57"/>
      <c r="G9" s="57"/>
    </row>
    <row r="10" spans="1:13" ht="16.5" x14ac:dyDescent="0.2">
      <c r="A10" s="55"/>
      <c r="B10" s="53" t="s">
        <v>4</v>
      </c>
      <c r="C10" s="53"/>
      <c r="D10" s="53"/>
      <c r="E10" s="53" t="s">
        <v>12</v>
      </c>
      <c r="F10" s="53"/>
      <c r="G10" s="53"/>
      <c r="H10" s="47"/>
    </row>
    <row r="11" spans="1:13" ht="16.5" x14ac:dyDescent="0.2">
      <c r="A11" s="56"/>
      <c r="B11" s="54"/>
      <c r="C11" s="54"/>
      <c r="D11" s="7"/>
      <c r="E11" s="54" t="s">
        <v>8</v>
      </c>
      <c r="F11" s="54"/>
      <c r="G11" s="8">
        <f>1666063.33+45.36</f>
        <v>1666108.6900000002</v>
      </c>
      <c r="H11" s="47"/>
      <c r="I11" s="51" t="s">
        <v>28</v>
      </c>
      <c r="J11" s="51"/>
      <c r="K11" s="51"/>
      <c r="L11" s="51"/>
      <c r="M11" s="51"/>
    </row>
    <row r="12" spans="1:13" ht="33" x14ac:dyDescent="0.2">
      <c r="A12" s="56"/>
      <c r="B12" s="11" t="s">
        <v>5</v>
      </c>
      <c r="C12" s="12" t="s">
        <v>6</v>
      </c>
      <c r="D12" s="13" t="s">
        <v>7</v>
      </c>
      <c r="E12" s="11" t="s">
        <v>0</v>
      </c>
      <c r="F12" s="33" t="s">
        <v>1</v>
      </c>
      <c r="G12" s="14" t="s">
        <v>2</v>
      </c>
      <c r="H12" s="47"/>
      <c r="I12" s="28" t="s">
        <v>29</v>
      </c>
      <c r="J12" s="28" t="s">
        <v>30</v>
      </c>
      <c r="K12" s="28" t="s">
        <v>18</v>
      </c>
      <c r="L12" s="29">
        <v>39375</v>
      </c>
      <c r="M12" s="28" t="s">
        <v>31</v>
      </c>
    </row>
    <row r="13" spans="1:13" ht="15" x14ac:dyDescent="0.25">
      <c r="A13" s="15"/>
      <c r="B13" s="18">
        <v>42370</v>
      </c>
      <c r="C13" s="17"/>
      <c r="D13" s="5" t="s">
        <v>14</v>
      </c>
      <c r="E13" s="6"/>
      <c r="F13" s="34"/>
      <c r="G13" s="9">
        <f>+G11+E13-F13</f>
        <v>1666108.6900000002</v>
      </c>
      <c r="I13" s="28" t="s">
        <v>32</v>
      </c>
      <c r="J13" s="28" t="s">
        <v>33</v>
      </c>
      <c r="K13" s="28" t="s">
        <v>19</v>
      </c>
      <c r="L13" s="29">
        <v>32760</v>
      </c>
      <c r="M13" s="28" t="s">
        <v>31</v>
      </c>
    </row>
    <row r="14" spans="1:13" ht="15" x14ac:dyDescent="0.25">
      <c r="A14" s="15"/>
      <c r="B14" s="18">
        <v>42398</v>
      </c>
      <c r="C14" s="17">
        <v>46</v>
      </c>
      <c r="D14" s="50" t="s">
        <v>20</v>
      </c>
      <c r="E14" s="15"/>
      <c r="F14" s="37">
        <v>30240</v>
      </c>
      <c r="G14" s="9">
        <f>+G13+E14-F14</f>
        <v>1635868.6900000002</v>
      </c>
      <c r="I14" s="28"/>
      <c r="J14" s="28"/>
      <c r="K14" s="28"/>
      <c r="L14" s="29"/>
      <c r="M14" s="28"/>
    </row>
    <row r="15" spans="1:13" ht="15" x14ac:dyDescent="0.25">
      <c r="A15" s="15"/>
      <c r="B15" s="18">
        <v>42375</v>
      </c>
      <c r="C15" s="17">
        <v>46</v>
      </c>
      <c r="D15" s="21" t="s">
        <v>73</v>
      </c>
      <c r="E15" s="6"/>
      <c r="F15" s="34">
        <v>45.36</v>
      </c>
      <c r="G15" s="9">
        <f t="shared" ref="G15:G76" si="0">+G14+E15-F15</f>
        <v>1635823.33</v>
      </c>
      <c r="I15" s="28" t="s">
        <v>34</v>
      </c>
      <c r="J15" s="28" t="s">
        <v>35</v>
      </c>
      <c r="K15" s="28" t="s">
        <v>20</v>
      </c>
      <c r="L15" s="29">
        <v>26775</v>
      </c>
      <c r="M15" s="28" t="s">
        <v>31</v>
      </c>
    </row>
    <row r="16" spans="1:13" ht="15" x14ac:dyDescent="0.25">
      <c r="A16" s="15"/>
      <c r="B16" s="18"/>
      <c r="C16" s="17">
        <v>47</v>
      </c>
      <c r="D16" s="5" t="s">
        <v>21</v>
      </c>
      <c r="E16" s="6"/>
      <c r="F16" s="34">
        <v>0</v>
      </c>
      <c r="G16" s="9">
        <f t="shared" si="0"/>
        <v>1635823.33</v>
      </c>
      <c r="I16" s="28"/>
      <c r="J16" s="28"/>
      <c r="K16" s="28"/>
      <c r="L16" s="29"/>
      <c r="M16" s="28"/>
    </row>
    <row r="17" spans="1:13" ht="15" x14ac:dyDescent="0.25">
      <c r="A17" s="15"/>
      <c r="B17" s="18"/>
      <c r="C17" s="17">
        <v>48</v>
      </c>
      <c r="D17" s="5" t="s">
        <v>21</v>
      </c>
      <c r="E17" s="6"/>
      <c r="F17" s="34">
        <v>0</v>
      </c>
      <c r="G17" s="9">
        <f t="shared" si="0"/>
        <v>1635823.33</v>
      </c>
      <c r="I17" s="28"/>
      <c r="J17" s="28"/>
      <c r="K17" s="28"/>
      <c r="L17" s="29"/>
      <c r="M17" s="28"/>
    </row>
    <row r="18" spans="1:13" ht="15" x14ac:dyDescent="0.25">
      <c r="A18" s="15"/>
      <c r="B18" s="18">
        <v>42387</v>
      </c>
      <c r="C18" s="17">
        <v>49</v>
      </c>
      <c r="D18" s="50" t="s">
        <v>23</v>
      </c>
      <c r="E18" s="15"/>
      <c r="F18" s="37">
        <v>14400</v>
      </c>
      <c r="G18" s="9">
        <f t="shared" si="0"/>
        <v>1621423.33</v>
      </c>
      <c r="I18" s="28"/>
      <c r="J18" s="28"/>
      <c r="K18" s="28"/>
      <c r="L18" s="29"/>
      <c r="M18" s="28"/>
    </row>
    <row r="19" spans="1:13" ht="15" x14ac:dyDescent="0.25">
      <c r="A19" s="15"/>
      <c r="B19" s="18">
        <v>42384</v>
      </c>
      <c r="C19" s="17">
        <v>49</v>
      </c>
      <c r="D19" s="21" t="s">
        <v>72</v>
      </c>
      <c r="E19" s="15"/>
      <c r="F19" s="35">
        <v>21.6</v>
      </c>
      <c r="G19" s="9">
        <f t="shared" si="0"/>
        <v>1621401.73</v>
      </c>
      <c r="I19" s="28"/>
      <c r="J19" s="28"/>
      <c r="K19" s="28"/>
      <c r="L19" s="29"/>
      <c r="M19" s="28"/>
    </row>
    <row r="20" spans="1:13" ht="15" x14ac:dyDescent="0.25">
      <c r="A20" s="15"/>
      <c r="B20" s="18"/>
      <c r="C20" s="17">
        <v>50</v>
      </c>
      <c r="D20" s="16" t="s">
        <v>21</v>
      </c>
      <c r="E20" s="15"/>
      <c r="F20" s="35">
        <v>0</v>
      </c>
      <c r="G20" s="9">
        <f t="shared" si="0"/>
        <v>1621401.73</v>
      </c>
      <c r="I20" s="28"/>
      <c r="J20" s="28"/>
      <c r="K20" s="28"/>
      <c r="L20" s="29"/>
      <c r="M20" s="28"/>
    </row>
    <row r="21" spans="1:13" ht="15" x14ac:dyDescent="0.25">
      <c r="A21" s="15"/>
      <c r="B21" s="18">
        <v>42376</v>
      </c>
      <c r="C21" s="17">
        <v>51</v>
      </c>
      <c r="D21" s="21" t="s">
        <v>71</v>
      </c>
      <c r="E21" s="6"/>
      <c r="F21" s="34">
        <v>37.799999999999997</v>
      </c>
      <c r="G21" s="9">
        <f t="shared" si="0"/>
        <v>1621363.93</v>
      </c>
      <c r="I21" s="28" t="s">
        <v>36</v>
      </c>
      <c r="J21" s="28" t="s">
        <v>37</v>
      </c>
      <c r="K21" s="28" t="s">
        <v>22</v>
      </c>
      <c r="L21" s="29">
        <v>18900</v>
      </c>
      <c r="M21" s="28" t="s">
        <v>31</v>
      </c>
    </row>
    <row r="22" spans="1:13" ht="15" x14ac:dyDescent="0.25">
      <c r="A22" s="15"/>
      <c r="B22" s="18">
        <v>42384</v>
      </c>
      <c r="C22" s="17">
        <v>51</v>
      </c>
      <c r="D22" s="50" t="s">
        <v>55</v>
      </c>
      <c r="E22" s="6"/>
      <c r="F22" s="36">
        <v>25200</v>
      </c>
      <c r="G22" s="9">
        <f t="shared" si="0"/>
        <v>1596163.93</v>
      </c>
      <c r="I22" s="28" t="s">
        <v>38</v>
      </c>
      <c r="J22" s="28" t="s">
        <v>39</v>
      </c>
      <c r="K22" s="28" t="s">
        <v>20</v>
      </c>
      <c r="L22" s="29">
        <v>35280</v>
      </c>
      <c r="M22" s="28" t="s">
        <v>31</v>
      </c>
    </row>
    <row r="23" spans="1:13" ht="15" x14ac:dyDescent="0.25">
      <c r="A23" s="15"/>
      <c r="B23" s="18">
        <v>42398</v>
      </c>
      <c r="C23" s="17"/>
      <c r="D23" s="16" t="s">
        <v>16</v>
      </c>
      <c r="E23" s="15"/>
      <c r="F23" s="35">
        <v>175</v>
      </c>
      <c r="G23" s="9">
        <f t="shared" si="0"/>
        <v>1595988.93</v>
      </c>
      <c r="I23" s="28" t="s">
        <v>40</v>
      </c>
      <c r="J23" s="28" t="s">
        <v>39</v>
      </c>
      <c r="K23" s="28" t="s">
        <v>41</v>
      </c>
      <c r="L23" s="29">
        <v>279992.03999999998</v>
      </c>
      <c r="M23" s="28" t="s">
        <v>31</v>
      </c>
    </row>
    <row r="24" spans="1:13" ht="15" x14ac:dyDescent="0.25">
      <c r="A24" s="19"/>
      <c r="B24" s="18">
        <v>42422</v>
      </c>
      <c r="C24" s="17">
        <v>52</v>
      </c>
      <c r="D24" s="30" t="s">
        <v>18</v>
      </c>
      <c r="E24" s="6"/>
      <c r="F24" s="36">
        <v>39375</v>
      </c>
      <c r="G24" s="9">
        <f t="shared" si="0"/>
        <v>1556613.93</v>
      </c>
      <c r="I24" s="28" t="s">
        <v>43</v>
      </c>
      <c r="J24" s="28" t="s">
        <v>44</v>
      </c>
      <c r="K24" s="28" t="s">
        <v>20</v>
      </c>
      <c r="L24" s="29">
        <v>39060</v>
      </c>
      <c r="M24" s="28" t="s">
        <v>31</v>
      </c>
    </row>
    <row r="25" spans="1:13" ht="15" x14ac:dyDescent="0.25">
      <c r="A25" s="19"/>
      <c r="B25" s="18">
        <v>42422</v>
      </c>
      <c r="C25" s="17">
        <v>52</v>
      </c>
      <c r="D25" s="21" t="s">
        <v>70</v>
      </c>
      <c r="E25" s="6"/>
      <c r="F25" s="34">
        <f>+F24*0.0015</f>
        <v>59.0625</v>
      </c>
      <c r="G25" s="9">
        <f t="shared" si="0"/>
        <v>1556554.8674999999</v>
      </c>
      <c r="I25" s="28" t="s">
        <v>45</v>
      </c>
      <c r="J25" s="28" t="s">
        <v>42</v>
      </c>
      <c r="K25" s="28" t="s">
        <v>19</v>
      </c>
      <c r="L25" s="29">
        <v>32760</v>
      </c>
      <c r="M25" s="28" t="s">
        <v>31</v>
      </c>
    </row>
    <row r="26" spans="1:13" ht="15" x14ac:dyDescent="0.25">
      <c r="A26" s="19"/>
      <c r="B26" s="18">
        <v>42422</v>
      </c>
      <c r="C26" s="17">
        <v>53</v>
      </c>
      <c r="D26" s="30" t="s">
        <v>19</v>
      </c>
      <c r="E26" s="6"/>
      <c r="F26" s="36">
        <v>32760</v>
      </c>
      <c r="G26" s="9">
        <f t="shared" si="0"/>
        <v>1523794.8674999999</v>
      </c>
      <c r="I26" s="28" t="s">
        <v>46</v>
      </c>
      <c r="J26" s="28" t="s">
        <v>47</v>
      </c>
      <c r="K26" s="28" t="s">
        <v>20</v>
      </c>
      <c r="L26" s="29">
        <v>27720</v>
      </c>
      <c r="M26" s="28" t="s">
        <v>31</v>
      </c>
    </row>
    <row r="27" spans="1:13" ht="15" x14ac:dyDescent="0.25">
      <c r="A27" s="19"/>
      <c r="B27" s="18">
        <v>42429</v>
      </c>
      <c r="C27" s="17"/>
      <c r="D27" s="16" t="s">
        <v>16</v>
      </c>
      <c r="E27" s="19"/>
      <c r="F27" s="35">
        <v>175</v>
      </c>
      <c r="G27" s="9">
        <f t="shared" si="0"/>
        <v>1523619.8674999999</v>
      </c>
      <c r="I27" s="28" t="s">
        <v>48</v>
      </c>
      <c r="J27" s="28" t="s">
        <v>49</v>
      </c>
      <c r="K27" s="28" t="s">
        <v>18</v>
      </c>
      <c r="L27" s="29">
        <v>27720</v>
      </c>
      <c r="M27" s="28" t="s">
        <v>50</v>
      </c>
    </row>
    <row r="28" spans="1:13" ht="15" x14ac:dyDescent="0.25">
      <c r="A28" s="19"/>
      <c r="B28" s="18">
        <v>42430</v>
      </c>
      <c r="C28" s="17">
        <v>54</v>
      </c>
      <c r="D28" s="30" t="s">
        <v>20</v>
      </c>
      <c r="E28" s="6"/>
      <c r="F28" s="36">
        <v>26775</v>
      </c>
      <c r="G28" s="9">
        <f t="shared" si="0"/>
        <v>1496844.8674999999</v>
      </c>
      <c r="I28" s="28" t="s">
        <v>51</v>
      </c>
      <c r="J28" s="28" t="s">
        <v>52</v>
      </c>
      <c r="K28" s="28" t="s">
        <v>53</v>
      </c>
      <c r="L28" s="29">
        <v>28350</v>
      </c>
      <c r="M28" s="28" t="s">
        <v>50</v>
      </c>
    </row>
    <row r="29" spans="1:13" ht="15" x14ac:dyDescent="0.25">
      <c r="A29" s="19"/>
      <c r="B29" s="18">
        <v>42445</v>
      </c>
      <c r="C29" s="17">
        <v>55</v>
      </c>
      <c r="D29" s="16" t="s">
        <v>21</v>
      </c>
      <c r="E29" s="6"/>
      <c r="F29" s="34">
        <v>0</v>
      </c>
      <c r="G29" s="9">
        <f t="shared" si="0"/>
        <v>1496844.8674999999</v>
      </c>
    </row>
    <row r="30" spans="1:13" ht="15" x14ac:dyDescent="0.25">
      <c r="A30" s="19"/>
      <c r="B30" s="18">
        <v>42445</v>
      </c>
      <c r="C30" s="17">
        <v>56</v>
      </c>
      <c r="D30" s="16" t="s">
        <v>21</v>
      </c>
      <c r="E30" s="6"/>
      <c r="F30" s="34">
        <v>0</v>
      </c>
      <c r="G30" s="9">
        <f t="shared" si="0"/>
        <v>1496844.8674999999</v>
      </c>
    </row>
    <row r="31" spans="1:13" ht="15" x14ac:dyDescent="0.25">
      <c r="A31" s="19"/>
      <c r="B31" s="18">
        <v>42445</v>
      </c>
      <c r="C31" s="17">
        <v>57</v>
      </c>
      <c r="D31" s="30" t="s">
        <v>22</v>
      </c>
      <c r="E31" s="19"/>
      <c r="F31" s="37">
        <v>18900</v>
      </c>
      <c r="G31" s="9">
        <f t="shared" si="0"/>
        <v>1477944.8674999999</v>
      </c>
    </row>
    <row r="32" spans="1:13" ht="15" x14ac:dyDescent="0.25">
      <c r="A32" s="19"/>
      <c r="B32" s="18">
        <v>42445</v>
      </c>
      <c r="C32" s="17">
        <v>58</v>
      </c>
      <c r="D32" s="16" t="s">
        <v>21</v>
      </c>
      <c r="E32" s="6"/>
      <c r="F32" s="34">
        <v>0</v>
      </c>
      <c r="G32" s="9">
        <f t="shared" si="0"/>
        <v>1477944.8674999999</v>
      </c>
    </row>
    <row r="33" spans="1:7" ht="15" x14ac:dyDescent="0.25">
      <c r="A33" s="19"/>
      <c r="B33" s="18">
        <v>42445</v>
      </c>
      <c r="C33" s="17">
        <v>59</v>
      </c>
      <c r="D33" s="16" t="s">
        <v>21</v>
      </c>
      <c r="E33" s="6"/>
      <c r="F33" s="34">
        <v>0</v>
      </c>
      <c r="G33" s="9">
        <f t="shared" si="0"/>
        <v>1477944.8674999999</v>
      </c>
    </row>
    <row r="34" spans="1:7" ht="15" x14ac:dyDescent="0.25">
      <c r="A34" s="19"/>
      <c r="B34" s="18">
        <v>42445</v>
      </c>
      <c r="C34" s="17">
        <v>60</v>
      </c>
      <c r="D34" s="16" t="s">
        <v>21</v>
      </c>
      <c r="E34" s="19"/>
      <c r="F34" s="34">
        <v>0</v>
      </c>
      <c r="G34" s="9">
        <f t="shared" si="0"/>
        <v>1477944.8674999999</v>
      </c>
    </row>
    <row r="35" spans="1:7" ht="15" x14ac:dyDescent="0.25">
      <c r="A35" s="19"/>
      <c r="B35" s="18">
        <v>42445</v>
      </c>
      <c r="C35" s="17">
        <v>61</v>
      </c>
      <c r="D35" s="30" t="s">
        <v>20</v>
      </c>
      <c r="E35" s="6"/>
      <c r="F35" s="36">
        <v>35280</v>
      </c>
      <c r="G35" s="9">
        <f t="shared" si="0"/>
        <v>1442664.8674999999</v>
      </c>
    </row>
    <row r="36" spans="1:7" ht="15" x14ac:dyDescent="0.25">
      <c r="A36" s="19"/>
      <c r="B36" s="18">
        <v>42445</v>
      </c>
      <c r="C36" s="17">
        <v>62</v>
      </c>
      <c r="D36" s="30" t="s">
        <v>23</v>
      </c>
      <c r="E36" s="6"/>
      <c r="F36" s="36">
        <v>45000</v>
      </c>
      <c r="G36" s="9">
        <f t="shared" si="0"/>
        <v>1397664.8674999999</v>
      </c>
    </row>
    <row r="37" spans="1:7" ht="15" x14ac:dyDescent="0.25">
      <c r="A37" s="19"/>
      <c r="B37" s="18">
        <v>42445</v>
      </c>
      <c r="C37" s="17">
        <v>63</v>
      </c>
      <c r="D37" s="30" t="s">
        <v>24</v>
      </c>
      <c r="E37" s="19"/>
      <c r="F37" s="36">
        <v>26325</v>
      </c>
      <c r="G37" s="9">
        <f t="shared" si="0"/>
        <v>1371339.8674999999</v>
      </c>
    </row>
    <row r="38" spans="1:7" ht="15" x14ac:dyDescent="0.25">
      <c r="A38" s="19"/>
      <c r="B38" s="18">
        <v>42445</v>
      </c>
      <c r="C38" s="17">
        <v>64</v>
      </c>
      <c r="D38" s="16" t="s">
        <v>21</v>
      </c>
      <c r="E38" s="19"/>
      <c r="F38" s="34">
        <v>0</v>
      </c>
      <c r="G38" s="9">
        <f t="shared" si="0"/>
        <v>1371339.8674999999</v>
      </c>
    </row>
    <row r="39" spans="1:7" ht="15" x14ac:dyDescent="0.25">
      <c r="A39" s="19"/>
      <c r="B39" s="18">
        <v>42445</v>
      </c>
      <c r="C39" s="17">
        <v>65</v>
      </c>
      <c r="D39" s="16" t="s">
        <v>21</v>
      </c>
      <c r="E39" s="19"/>
      <c r="F39" s="34">
        <v>0</v>
      </c>
      <c r="G39" s="9">
        <f t="shared" si="0"/>
        <v>1371339.8674999999</v>
      </c>
    </row>
    <row r="40" spans="1:7" ht="15" x14ac:dyDescent="0.25">
      <c r="A40" s="19"/>
      <c r="B40" s="18">
        <v>42446</v>
      </c>
      <c r="C40" s="17">
        <v>66</v>
      </c>
      <c r="D40" s="30" t="s">
        <v>25</v>
      </c>
      <c r="E40" s="19"/>
      <c r="F40" s="36">
        <v>279992.03999999998</v>
      </c>
      <c r="G40" s="9">
        <f t="shared" si="0"/>
        <v>1091347.8274999999</v>
      </c>
    </row>
    <row r="41" spans="1:7" ht="15" x14ac:dyDescent="0.25">
      <c r="A41" s="19"/>
      <c r="B41" s="18">
        <v>42458</v>
      </c>
      <c r="C41" s="17">
        <v>54</v>
      </c>
      <c r="D41" s="21" t="s">
        <v>68</v>
      </c>
      <c r="E41" s="19"/>
      <c r="F41" s="34">
        <f>+F28*0.0015</f>
        <v>40.162500000000001</v>
      </c>
      <c r="G41" s="9">
        <f t="shared" si="0"/>
        <v>1091307.6649999998</v>
      </c>
    </row>
    <row r="42" spans="1:7" ht="15" x14ac:dyDescent="0.25">
      <c r="A42" s="19"/>
      <c r="B42" s="18">
        <v>42458</v>
      </c>
      <c r="C42" s="17">
        <v>53</v>
      </c>
      <c r="D42" s="21" t="s">
        <v>69</v>
      </c>
      <c r="E42" s="19"/>
      <c r="F42" s="34">
        <f>32760*0.0015</f>
        <v>49.14</v>
      </c>
      <c r="G42" s="9">
        <f t="shared" si="0"/>
        <v>1091258.5249999999</v>
      </c>
    </row>
    <row r="43" spans="1:7" ht="15" x14ac:dyDescent="0.25">
      <c r="A43" s="19"/>
      <c r="B43" s="18">
        <v>42458</v>
      </c>
      <c r="C43" s="17">
        <v>26503</v>
      </c>
      <c r="D43" s="16" t="s">
        <v>26</v>
      </c>
      <c r="E43" s="19"/>
      <c r="F43" s="34">
        <v>175</v>
      </c>
      <c r="G43" s="9">
        <f t="shared" si="0"/>
        <v>1091083.5249999999</v>
      </c>
    </row>
    <row r="44" spans="1:7" ht="15" x14ac:dyDescent="0.25">
      <c r="A44" s="19"/>
      <c r="B44" s="18">
        <v>42461</v>
      </c>
      <c r="C44" s="17">
        <v>67</v>
      </c>
      <c r="D44" s="30" t="s">
        <v>22</v>
      </c>
      <c r="E44" s="6"/>
      <c r="F44" s="36">
        <v>41040</v>
      </c>
      <c r="G44" s="9">
        <f t="shared" si="0"/>
        <v>1050043.5249999999</v>
      </c>
    </row>
    <row r="45" spans="1:7" ht="15" x14ac:dyDescent="0.25">
      <c r="A45" s="19"/>
      <c r="B45" s="18">
        <v>42461</v>
      </c>
      <c r="C45" s="17">
        <v>68</v>
      </c>
      <c r="D45" s="30" t="s">
        <v>20</v>
      </c>
      <c r="E45" s="6"/>
      <c r="F45" s="36">
        <v>39060</v>
      </c>
      <c r="G45" s="9">
        <f t="shared" si="0"/>
        <v>1010983.5249999999</v>
      </c>
    </row>
    <row r="46" spans="1:7" ht="15" x14ac:dyDescent="0.25">
      <c r="A46" s="19"/>
      <c r="B46" s="18">
        <v>42461</v>
      </c>
      <c r="C46" s="17">
        <v>69</v>
      </c>
      <c r="D46" s="16" t="s">
        <v>21</v>
      </c>
      <c r="E46" s="6"/>
      <c r="F46" s="34">
        <v>0</v>
      </c>
      <c r="G46" s="9">
        <f t="shared" si="0"/>
        <v>1010983.5249999999</v>
      </c>
    </row>
    <row r="47" spans="1:7" ht="15" x14ac:dyDescent="0.25">
      <c r="A47" s="19"/>
      <c r="B47" s="18">
        <v>42461</v>
      </c>
      <c r="C47" s="17">
        <v>70</v>
      </c>
      <c r="D47" s="16" t="s">
        <v>21</v>
      </c>
      <c r="E47" s="19"/>
      <c r="F47" s="34">
        <v>0</v>
      </c>
      <c r="G47" s="9">
        <f t="shared" si="0"/>
        <v>1010983.5249999999</v>
      </c>
    </row>
    <row r="48" spans="1:7" ht="15" x14ac:dyDescent="0.25">
      <c r="A48" s="19"/>
      <c r="B48" s="18">
        <v>42461</v>
      </c>
      <c r="C48" s="17">
        <v>71</v>
      </c>
      <c r="D48" s="30" t="s">
        <v>19</v>
      </c>
      <c r="E48" s="6"/>
      <c r="F48" s="36">
        <v>32760</v>
      </c>
      <c r="G48" s="9">
        <f t="shared" si="0"/>
        <v>978223.52499999991</v>
      </c>
    </row>
    <row r="49" spans="1:7" ht="15" x14ac:dyDescent="0.25">
      <c r="A49" s="19"/>
      <c r="B49" s="18">
        <v>42466</v>
      </c>
      <c r="C49" s="20">
        <v>62</v>
      </c>
      <c r="D49" s="21" t="s">
        <v>56</v>
      </c>
      <c r="E49" s="19"/>
      <c r="F49" s="34">
        <v>67.5</v>
      </c>
      <c r="G49" s="9">
        <f t="shared" si="0"/>
        <v>978156.02499999991</v>
      </c>
    </row>
    <row r="50" spans="1:7" ht="15" x14ac:dyDescent="0.25">
      <c r="A50" s="19"/>
      <c r="B50" s="18">
        <v>42466</v>
      </c>
      <c r="C50" s="22">
        <v>61</v>
      </c>
      <c r="D50" s="23" t="s">
        <v>57</v>
      </c>
      <c r="E50" s="19"/>
      <c r="F50" s="34">
        <v>52.92</v>
      </c>
      <c r="G50" s="9">
        <f t="shared" si="0"/>
        <v>978103.10499999986</v>
      </c>
    </row>
    <row r="51" spans="1:7" ht="15" x14ac:dyDescent="0.25">
      <c r="A51" s="19"/>
      <c r="B51" s="18">
        <v>42468</v>
      </c>
      <c r="C51" s="22">
        <v>63</v>
      </c>
      <c r="D51" s="23" t="s">
        <v>58</v>
      </c>
      <c r="E51" s="19"/>
      <c r="F51" s="34">
        <v>39.49</v>
      </c>
      <c r="G51" s="9">
        <f t="shared" si="0"/>
        <v>978063.61499999987</v>
      </c>
    </row>
    <row r="52" spans="1:7" ht="15" x14ac:dyDescent="0.25">
      <c r="A52" s="19"/>
      <c r="B52" s="18">
        <v>42471</v>
      </c>
      <c r="C52" s="22">
        <v>57</v>
      </c>
      <c r="D52" s="23" t="s">
        <v>59</v>
      </c>
      <c r="E52" s="19"/>
      <c r="F52" s="34">
        <v>28.35</v>
      </c>
      <c r="G52" s="9">
        <f t="shared" si="0"/>
        <v>978035.2649999999</v>
      </c>
    </row>
    <row r="53" spans="1:7" ht="15" x14ac:dyDescent="0.25">
      <c r="A53" s="19"/>
      <c r="B53" s="18">
        <v>42473</v>
      </c>
      <c r="C53" s="20">
        <v>66</v>
      </c>
      <c r="D53" s="21" t="s">
        <v>60</v>
      </c>
      <c r="E53" s="19"/>
      <c r="F53" s="34">
        <v>419.99</v>
      </c>
      <c r="G53" s="9">
        <f t="shared" si="0"/>
        <v>977615.27499999991</v>
      </c>
    </row>
    <row r="54" spans="1:7" ht="15" x14ac:dyDescent="0.25">
      <c r="A54" s="19"/>
      <c r="B54" s="18">
        <v>42475</v>
      </c>
      <c r="C54" s="17">
        <v>72</v>
      </c>
      <c r="D54" s="16" t="s">
        <v>21</v>
      </c>
      <c r="E54" s="6"/>
      <c r="F54" s="34">
        <v>0</v>
      </c>
      <c r="G54" s="9">
        <f t="shared" si="0"/>
        <v>977615.27499999991</v>
      </c>
    </row>
    <row r="55" spans="1:7" ht="15" x14ac:dyDescent="0.25">
      <c r="A55" s="19"/>
      <c r="B55" s="18">
        <v>42475</v>
      </c>
      <c r="C55" s="17">
        <v>73</v>
      </c>
      <c r="D55" s="16" t="s">
        <v>21</v>
      </c>
      <c r="E55" s="19"/>
      <c r="F55" s="34">
        <v>0</v>
      </c>
      <c r="G55" s="9">
        <f t="shared" si="0"/>
        <v>977615.27499999991</v>
      </c>
    </row>
    <row r="56" spans="1:7" ht="15" x14ac:dyDescent="0.25">
      <c r="A56" s="19"/>
      <c r="B56" s="18">
        <v>42475</v>
      </c>
      <c r="C56" s="17">
        <v>74</v>
      </c>
      <c r="D56" s="30" t="s">
        <v>20</v>
      </c>
      <c r="E56" s="6"/>
      <c r="F56" s="37">
        <v>27720</v>
      </c>
      <c r="G56" s="9">
        <f t="shared" si="0"/>
        <v>949895.27499999991</v>
      </c>
    </row>
    <row r="57" spans="1:7" ht="15" x14ac:dyDescent="0.25">
      <c r="A57" s="19"/>
      <c r="B57" s="18">
        <v>42481</v>
      </c>
      <c r="C57" s="22">
        <v>71</v>
      </c>
      <c r="D57" s="23" t="s">
        <v>61</v>
      </c>
      <c r="E57" s="19"/>
      <c r="F57" s="38">
        <v>49.14</v>
      </c>
      <c r="G57" s="9">
        <f t="shared" si="0"/>
        <v>949846.13499999989</v>
      </c>
    </row>
    <row r="58" spans="1:7" ht="15" x14ac:dyDescent="0.25">
      <c r="A58" s="19"/>
      <c r="B58" s="18">
        <v>42481</v>
      </c>
      <c r="C58" s="22">
        <v>68</v>
      </c>
      <c r="D58" s="23" t="s">
        <v>62</v>
      </c>
      <c r="E58" s="19"/>
      <c r="F58" s="38">
        <v>58.59</v>
      </c>
      <c r="G58" s="9">
        <f t="shared" si="0"/>
        <v>949787.54499999993</v>
      </c>
    </row>
    <row r="59" spans="1:7" ht="15" x14ac:dyDescent="0.25">
      <c r="A59" s="19"/>
      <c r="B59" s="18">
        <v>42487</v>
      </c>
      <c r="C59" s="22">
        <v>75</v>
      </c>
      <c r="D59" s="23" t="s">
        <v>21</v>
      </c>
      <c r="E59" s="19"/>
      <c r="F59" s="34">
        <v>0</v>
      </c>
      <c r="G59" s="9">
        <f t="shared" si="0"/>
        <v>949787.54499999993</v>
      </c>
    </row>
    <row r="60" spans="1:7" ht="15" x14ac:dyDescent="0.25">
      <c r="A60" s="19"/>
      <c r="B60" s="18">
        <v>42487</v>
      </c>
      <c r="C60" s="22">
        <v>76</v>
      </c>
      <c r="D60" s="23" t="s">
        <v>21</v>
      </c>
      <c r="E60" s="19"/>
      <c r="F60" s="34">
        <v>0</v>
      </c>
      <c r="G60" s="9">
        <f t="shared" si="0"/>
        <v>949787.54499999993</v>
      </c>
    </row>
    <row r="61" spans="1:7" ht="15" x14ac:dyDescent="0.25">
      <c r="A61" s="19"/>
      <c r="B61" s="18">
        <v>42487</v>
      </c>
      <c r="C61" s="22">
        <v>77</v>
      </c>
      <c r="D61" s="23" t="s">
        <v>21</v>
      </c>
      <c r="E61" s="19"/>
      <c r="F61" s="34">
        <v>0</v>
      </c>
      <c r="G61" s="9">
        <f t="shared" si="0"/>
        <v>949787.54499999993</v>
      </c>
    </row>
    <row r="62" spans="1:7" ht="15" x14ac:dyDescent="0.25">
      <c r="A62" s="19"/>
      <c r="B62" s="18">
        <v>42487</v>
      </c>
      <c r="C62" s="22">
        <v>78</v>
      </c>
      <c r="D62" s="23" t="s">
        <v>21</v>
      </c>
      <c r="E62" s="19"/>
      <c r="F62" s="34">
        <v>0</v>
      </c>
      <c r="G62" s="9">
        <f t="shared" si="0"/>
        <v>949787.54499999993</v>
      </c>
    </row>
    <row r="63" spans="1:7" ht="15" x14ac:dyDescent="0.25">
      <c r="A63" s="19"/>
      <c r="B63" s="18">
        <v>42489</v>
      </c>
      <c r="C63" s="22">
        <v>67</v>
      </c>
      <c r="D63" s="23" t="s">
        <v>63</v>
      </c>
      <c r="E63" s="19"/>
      <c r="F63" s="38">
        <v>61.56</v>
      </c>
      <c r="G63" s="9">
        <f t="shared" si="0"/>
        <v>949725.98499999987</v>
      </c>
    </row>
    <row r="64" spans="1:7" ht="15" x14ac:dyDescent="0.25">
      <c r="A64" s="19"/>
      <c r="B64" s="18">
        <v>42490</v>
      </c>
      <c r="C64" s="17">
        <v>26336</v>
      </c>
      <c r="D64" s="16" t="s">
        <v>26</v>
      </c>
      <c r="E64" s="6"/>
      <c r="F64" s="34">
        <v>175</v>
      </c>
      <c r="G64" s="9">
        <f t="shared" si="0"/>
        <v>949550.98499999987</v>
      </c>
    </row>
    <row r="65" spans="1:7" ht="15" x14ac:dyDescent="0.25">
      <c r="A65" s="19"/>
      <c r="B65" s="24">
        <v>42495</v>
      </c>
      <c r="C65" s="25">
        <v>74</v>
      </c>
      <c r="D65" s="26" t="s">
        <v>64</v>
      </c>
      <c r="E65" s="27"/>
      <c r="F65" s="39">
        <v>41.58</v>
      </c>
      <c r="G65" s="9">
        <f t="shared" si="0"/>
        <v>949509.40499999991</v>
      </c>
    </row>
    <row r="66" spans="1:7" ht="15" x14ac:dyDescent="0.25">
      <c r="A66" s="19"/>
      <c r="B66" s="24">
        <v>42513</v>
      </c>
      <c r="C66" s="25">
        <v>79</v>
      </c>
      <c r="D66" s="49" t="s">
        <v>65</v>
      </c>
      <c r="E66" s="27"/>
      <c r="F66" s="48">
        <v>27720</v>
      </c>
      <c r="G66" s="9">
        <f t="shared" si="0"/>
        <v>921789.40499999991</v>
      </c>
    </row>
    <row r="67" spans="1:7" ht="15" x14ac:dyDescent="0.25">
      <c r="A67" s="19"/>
      <c r="B67" s="24">
        <v>42521</v>
      </c>
      <c r="C67" s="25">
        <v>26243</v>
      </c>
      <c r="D67" s="26" t="s">
        <v>27</v>
      </c>
      <c r="E67" s="6"/>
      <c r="F67" s="35">
        <v>175</v>
      </c>
      <c r="G67" s="9">
        <f t="shared" si="0"/>
        <v>921614.40499999991</v>
      </c>
    </row>
    <row r="68" spans="1:7" ht="15" x14ac:dyDescent="0.25">
      <c r="A68" s="19"/>
      <c r="B68" s="24">
        <v>42535</v>
      </c>
      <c r="C68" s="25">
        <v>80</v>
      </c>
      <c r="D68" s="26" t="s">
        <v>21</v>
      </c>
      <c r="E68" s="6"/>
      <c r="F68" s="35">
        <v>0</v>
      </c>
      <c r="G68" s="9">
        <f t="shared" si="0"/>
        <v>921614.40499999991</v>
      </c>
    </row>
    <row r="69" spans="1:7" ht="15" x14ac:dyDescent="0.25">
      <c r="A69" s="19"/>
      <c r="B69" s="24">
        <v>42535</v>
      </c>
      <c r="C69" s="25">
        <v>79</v>
      </c>
      <c r="D69" s="23" t="s">
        <v>66</v>
      </c>
      <c r="E69" s="6"/>
      <c r="F69" s="35">
        <f>+F66*0.15%</f>
        <v>41.58</v>
      </c>
      <c r="G69" s="9">
        <f t="shared" si="0"/>
        <v>921572.82499999995</v>
      </c>
    </row>
    <row r="70" spans="1:7" ht="15" x14ac:dyDescent="0.25">
      <c r="A70" s="19"/>
      <c r="B70" s="24">
        <v>42535</v>
      </c>
      <c r="C70" s="25">
        <v>81</v>
      </c>
      <c r="D70" s="26" t="s">
        <v>21</v>
      </c>
      <c r="E70" s="6"/>
      <c r="F70" s="35">
        <v>0</v>
      </c>
      <c r="G70" s="9">
        <f t="shared" si="0"/>
        <v>921572.82499999995</v>
      </c>
    </row>
    <row r="71" spans="1:7" ht="15" x14ac:dyDescent="0.25">
      <c r="A71" s="19"/>
      <c r="B71" s="24">
        <v>42536</v>
      </c>
      <c r="C71" s="25">
        <v>82</v>
      </c>
      <c r="D71" s="49" t="s">
        <v>54</v>
      </c>
      <c r="E71" s="6"/>
      <c r="F71" s="37">
        <v>28350</v>
      </c>
      <c r="G71" s="9">
        <f t="shared" si="0"/>
        <v>893222.82499999995</v>
      </c>
    </row>
    <row r="72" spans="1:7" ht="15" x14ac:dyDescent="0.25">
      <c r="A72" s="19"/>
      <c r="B72" s="24">
        <v>42551</v>
      </c>
      <c r="C72" s="25"/>
      <c r="D72" s="26" t="s">
        <v>27</v>
      </c>
      <c r="E72" s="6"/>
      <c r="F72" s="35">
        <v>175</v>
      </c>
      <c r="G72" s="9">
        <f t="shared" si="0"/>
        <v>893047.82499999995</v>
      </c>
    </row>
    <row r="73" spans="1:7" ht="15" x14ac:dyDescent="0.25">
      <c r="A73" s="19"/>
      <c r="B73" s="24">
        <v>42552</v>
      </c>
      <c r="C73" s="25">
        <v>82</v>
      </c>
      <c r="D73" s="26" t="s">
        <v>67</v>
      </c>
      <c r="E73" s="6"/>
      <c r="F73" s="35">
        <f>+F71*0.15%</f>
        <v>42.524999999999999</v>
      </c>
      <c r="G73" s="9">
        <f t="shared" si="0"/>
        <v>893005.29999999993</v>
      </c>
    </row>
    <row r="74" spans="1:7" ht="15" x14ac:dyDescent="0.25">
      <c r="A74" s="19"/>
      <c r="B74" s="24">
        <v>42581</v>
      </c>
      <c r="C74" s="25"/>
      <c r="D74" s="26" t="s">
        <v>27</v>
      </c>
      <c r="E74" s="6"/>
      <c r="F74" s="35">
        <v>175</v>
      </c>
      <c r="G74" s="9">
        <f t="shared" si="0"/>
        <v>892830.29999999993</v>
      </c>
    </row>
    <row r="75" spans="1:7" ht="15" x14ac:dyDescent="0.25">
      <c r="A75" s="19"/>
      <c r="B75" s="24">
        <v>42613</v>
      </c>
      <c r="C75" s="25"/>
      <c r="D75" s="26" t="s">
        <v>27</v>
      </c>
      <c r="E75" s="6"/>
      <c r="F75" s="35">
        <v>175</v>
      </c>
      <c r="G75" s="9">
        <f t="shared" si="0"/>
        <v>892655.29999999993</v>
      </c>
    </row>
    <row r="76" spans="1:7" ht="15" x14ac:dyDescent="0.25">
      <c r="A76" s="19"/>
      <c r="B76" s="24">
        <v>42643</v>
      </c>
      <c r="C76" s="25"/>
      <c r="D76" s="26" t="s">
        <v>27</v>
      </c>
      <c r="E76" s="6"/>
      <c r="F76" s="40">
        <v>175</v>
      </c>
      <c r="G76" s="9">
        <f t="shared" si="0"/>
        <v>892480.29999999993</v>
      </c>
    </row>
  </sheetData>
  <mergeCells count="13">
    <mergeCell ref="A6:G6"/>
    <mergeCell ref="A7:G7"/>
    <mergeCell ref="A3:G3"/>
    <mergeCell ref="A4:G4"/>
    <mergeCell ref="A5:G5"/>
    <mergeCell ref="I11:M11"/>
    <mergeCell ref="A8:G8"/>
    <mergeCell ref="B10:D10"/>
    <mergeCell ref="B11:C11"/>
    <mergeCell ref="A10:A12"/>
    <mergeCell ref="E11:F11"/>
    <mergeCell ref="E10:G10"/>
    <mergeCell ref="A9:G9"/>
  </mergeCells>
  <phoneticPr fontId="2" type="noConversion"/>
  <printOptions horizontalCentered="1"/>
  <pageMargins left="0.23622047244094491" right="0" top="0.15748031496062992" bottom="0.15748031496062992" header="0" footer="0"/>
  <pageSetup scale="60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2016-10-06T17:36:05Z</cp:lastPrinted>
  <dcterms:created xsi:type="dcterms:W3CDTF">2006-07-11T17:39:34Z</dcterms:created>
  <dcterms:modified xsi:type="dcterms:W3CDTF">2019-04-03T19:50:03Z</dcterms:modified>
</cp:coreProperties>
</file>