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440" windowHeight="8010"/>
  </bookViews>
  <sheets>
    <sheet name="LIBRO BANCO " sheetId="1" r:id="rId1"/>
    <sheet name="CONCILIACION " sheetId="2" r:id="rId2"/>
    <sheet name="CHEQUES EN TRANSITOS  " sheetId="3" r:id="rId3"/>
    <sheet name="Movimientos" sheetId="4" r:id="rId4"/>
  </sheets>
  <definedNames>
    <definedName name="_xlnm._FilterDatabase" localSheetId="2" hidden="1">'CHEQUES EN TRANSITOS  '!$A$12:$E$247</definedName>
    <definedName name="_xlnm._FilterDatabase" localSheetId="0" hidden="1">'LIBRO BANCO '!$B$14:$G$588</definedName>
    <definedName name="_xlnm.Print_Area" localSheetId="2">'CHEQUES EN TRANSITOS  '!$A$1:$E$95</definedName>
    <definedName name="_xlnm.Print_Area" localSheetId="0">'LIBRO BANCO '!$A$1:$G$386</definedName>
    <definedName name="NOMBRE" localSheetId="2">#REF!</definedName>
    <definedName name="NOMBRE" localSheetId="1">#REF!</definedName>
    <definedName name="NOMBRE" localSheetId="3">Movimientos!$A$10</definedName>
    <definedName name="NOMBRE">#REF!</definedName>
    <definedName name="_xlnm.Print_Titles" localSheetId="0">'LIBRO BANCO '!$7:$13</definedName>
  </definedNames>
  <calcPr calcId="145621"/>
</workbook>
</file>

<file path=xl/calcChain.xml><?xml version="1.0" encoding="utf-8"?>
<calcChain xmlns="http://schemas.openxmlformats.org/spreadsheetml/2006/main">
  <c r="G559" i="1" l="1"/>
  <c r="F16" i="2" l="1"/>
  <c r="F25" i="2"/>
  <c r="D247" i="3"/>
  <c r="F28" i="2" s="1"/>
  <c r="E95" i="3" l="1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F13" i="2" s="1"/>
  <c r="E94" i="3" l="1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F31" i="2"/>
  <c r="F35" i="2" s="1"/>
  <c r="F18" i="2"/>
  <c r="F21" i="2" s="1"/>
  <c r="F36" i="2" l="1"/>
</calcChain>
</file>

<file path=xl/sharedStrings.xml><?xml version="1.0" encoding="utf-8"?>
<sst xmlns="http://schemas.openxmlformats.org/spreadsheetml/2006/main" count="4923" uniqueCount="449">
  <si>
    <t>Libro Banco gasto operativo</t>
  </si>
  <si>
    <t>N°</t>
  </si>
  <si>
    <t xml:space="preserve">Cuenta Bancaria No: </t>
  </si>
  <si>
    <t>240-011425-5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</si>
  <si>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</si>
  <si>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</si>
  <si>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</si>
  <si>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</si>
  <si>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</si>
  <si>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</si>
  <si>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</si>
  <si>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Monto</t>
  </si>
  <si>
    <t>JOISE BIENVENIDA CARRION</t>
  </si>
  <si>
    <t>ROSA HORTENSIA PUJOLS GONZALEZ</t>
  </si>
  <si>
    <t>CROS PUBLICIDAD, SRL</t>
  </si>
  <si>
    <t>COMERCIALIZADORA DAVOS, SRL</t>
  </si>
  <si>
    <t>THE OFFICE WAREHOSE DOMINICANA, SA</t>
  </si>
  <si>
    <t>CEDIMAT</t>
  </si>
  <si>
    <t>CLAUDIA CECILIA FIGUEREO JEREZ</t>
  </si>
  <si>
    <t>ELLIS VERALIZ DE JESUS ROJAS</t>
  </si>
  <si>
    <t>ENCAJES LA  ROSARIO SRL</t>
  </si>
  <si>
    <t>EMPRESAS MACANGEL, SRL</t>
  </si>
  <si>
    <t>NELSON ASENCION MATOS MEDRANO</t>
  </si>
  <si>
    <t>LUIS YANUEL CORDERO FERNANDEZ</t>
  </si>
  <si>
    <t>SUNIX PETROLEUM, SRL</t>
  </si>
  <si>
    <t>XIOMARA GENOVEVA DURAN PEREZ</t>
  </si>
  <si>
    <t>SIXTA ROJAS</t>
  </si>
  <si>
    <t>MERCEDES MARGARITA JEREZ WISKY</t>
  </si>
  <si>
    <t>LUISA ALEXANDRA MONCION CASTILLO</t>
  </si>
  <si>
    <t>ANGELA DEL PILAR DE LEON VALENZUELA</t>
  </si>
  <si>
    <t>STARLING VICENTE SANCHEZ MEDINA</t>
  </si>
  <si>
    <t>VR VIRNA REYNOSO, SRL</t>
  </si>
  <si>
    <t>GREGORIO MARTES BRITO</t>
  </si>
  <si>
    <t>MIGUEL MANUEL MORENO ROSENDO</t>
  </si>
  <si>
    <t>CORNELIO HERNANDEZ DUARTE</t>
  </si>
  <si>
    <t>ROSAURA SIERRA TAPIA</t>
  </si>
  <si>
    <t>YAMEL CRISTINA DIAZ VILLAR</t>
  </si>
  <si>
    <t>EDEESTE</t>
  </si>
  <si>
    <t>JOSE ANIBAL BATISTA GALVAN</t>
  </si>
  <si>
    <t>BLUE TRACK TECHNOLOGIES, SRL</t>
  </si>
  <si>
    <t>VIAMAR, SA</t>
  </si>
  <si>
    <t>FAUSTO ANTONIO REYES ALMONTE</t>
  </si>
  <si>
    <t>MARIA LEONELA CONCEPCION MENDOZA</t>
  </si>
  <si>
    <t>RUTH LARISSA SANCHEZ VALERIO</t>
  </si>
  <si>
    <t>RONIX EZEQUIEL GUERRERO TEJEDA</t>
  </si>
  <si>
    <t>PLAZA LAMA, SA</t>
  </si>
  <si>
    <t>ERICKSON GARCIA VARGAS</t>
  </si>
  <si>
    <t>MARIELY GARCIA RAMIREZ</t>
  </si>
  <si>
    <t>RAFAEL ANTONIO RAMIREZ RODRIGUEZ</t>
  </si>
  <si>
    <t>ROBERTO BAUTISTA SALDAÑA</t>
  </si>
  <si>
    <t>JOSEFINA CONCEPCION DE LOS SANTOS FILPO</t>
  </si>
  <si>
    <t>INVERSIONES ARDISA, SRL</t>
  </si>
  <si>
    <t>EVENCA SUPPLY, SRL</t>
  </si>
  <si>
    <t>JHORDANY RODRIGUEZ TORRES</t>
  </si>
  <si>
    <t>ESTEFANY PEÑA HILARIO</t>
  </si>
  <si>
    <t>ROSA IDALISA OROSCO DE LIRIANO</t>
  </si>
  <si>
    <t>ARISLEIDY MARGARITA ROSARIO NUÑEZ</t>
  </si>
  <si>
    <t>DUNIA MARIA ARENCIBIA FUNDORA</t>
  </si>
  <si>
    <t>WENDYS PATRICIA RUIZ OLIVERO</t>
  </si>
  <si>
    <t>WENDY ELOISA BIDO ESPINOSA</t>
  </si>
  <si>
    <t>EXPRESS PARCEL SERVICE INTERNATIONAL, INC</t>
  </si>
  <si>
    <t>REPARACIONES ELECTRICAS Y MANTENIMIENTOS MASI, SRL</t>
  </si>
  <si>
    <t>ANDIGHER FERREIRA HENRIQUEZ.</t>
  </si>
  <si>
    <t>SERVICIOS Y MANTENIMIENTO MARIO SANTOS, SRL</t>
  </si>
  <si>
    <t>RUDDY NELSON FRIAS ANGELES</t>
  </si>
  <si>
    <t>TALLERES ORTIZ CARELA DIESEL, SRL</t>
  </si>
  <si>
    <t>SAEM SOLUTIONS, SRL</t>
  </si>
  <si>
    <t>SUPER ESTACION DE SERVICIOS MULTIPLES ON THE BOULEVARD, SRL</t>
  </si>
  <si>
    <t>YARCELA SUPLIDORA, SRL</t>
  </si>
  <si>
    <t>ANGELO FULVIO CABREJA GUZMAN</t>
  </si>
  <si>
    <t>HUGO FRANCISCO AQUINO ABREU</t>
  </si>
  <si>
    <t>JUANA ALTAGRACIA BRITO DE TORRES</t>
  </si>
  <si>
    <t>EDENORTE</t>
  </si>
  <si>
    <t>PEDRO MIGUEL PAULINO PAULINO</t>
  </si>
  <si>
    <t>FUNDACION NANCY AMANCIO</t>
  </si>
  <si>
    <t>JOSEFINA COSTE EUSEBIO DE BRUNO</t>
  </si>
  <si>
    <t>LOGOMARCA, SA</t>
  </si>
  <si>
    <t>COMPAÑIA DOMINICANA DE TELEFONOS, S. A.</t>
  </si>
  <si>
    <t>AMERICAN BUSINESS MACHINE, SRL (ABM)</t>
  </si>
  <si>
    <t>TALLERES J&amp;M, SRL</t>
  </si>
  <si>
    <t>NIDIA PEREZ FELIX</t>
  </si>
  <si>
    <t>XIOMARA CESARINA DE LA ALT. LOPEZ BURGOS</t>
  </si>
  <si>
    <t>ADAN SUERO ARACENA</t>
  </si>
  <si>
    <t>LUIS ANTONIO GARRIDO ANDUJAR</t>
  </si>
  <si>
    <t>NIXON NICOLAS GERALDO BAUTISTA</t>
  </si>
  <si>
    <t>INVERSIONES ANDURIÑA, S.A.</t>
  </si>
  <si>
    <t>HARTI SUPPLIES, SRL</t>
  </si>
  <si>
    <t>DELTA COMERCIAL, SA</t>
  </si>
  <si>
    <t>JUAN ANTONIO CARELA FERRERAS</t>
  </si>
  <si>
    <t>ALTUS INTERCOMERCIAL, SRL</t>
  </si>
  <si>
    <t>NEW IMAGE SOLUTIONS AND MARKETING, SRL</t>
  </si>
  <si>
    <t>DAF TRADING, SRL</t>
  </si>
  <si>
    <t>CRISMEIDY REYES NUÑEZ</t>
  </si>
  <si>
    <t>JOSE DANIEL MOTA</t>
  </si>
  <si>
    <t>CHARINA LOPEZ SANCHEZ</t>
  </si>
  <si>
    <t>INSTITUTO NACIONAL DE ADMINISTRACION PUBLICA</t>
  </si>
  <si>
    <t>KARINA GONZALEZ TERRERO DE FELIZ</t>
  </si>
  <si>
    <t>EDESUR</t>
  </si>
  <si>
    <t>GRUPO ASTRO, SRL</t>
  </si>
  <si>
    <t>VIVIANA ALTAGRACIA MUÑOZ SANTOS</t>
  </si>
  <si>
    <t>HEND NICOLAS NADER DE ARBAJE</t>
  </si>
  <si>
    <t>SONIA ALTAGRACIA GONZALEZ LANDRON</t>
  </si>
  <si>
    <t>FREDERICH RODRIGUEZ MONTERO</t>
  </si>
  <si>
    <t>JOSE LUIS TAPIA DISLA</t>
  </si>
  <si>
    <t>NAS, EIRL</t>
  </si>
  <si>
    <t>MKF GROUP BUSINESS SOLUTIONS, SRL</t>
  </si>
  <si>
    <t>JULIA SANTOS PEÑA DE GIACINTI</t>
  </si>
  <si>
    <t>AUTOMARE, SRL</t>
  </si>
  <si>
    <t>COOPNATEDO, INC</t>
  </si>
  <si>
    <t>GASODUCTOS DOMINICANOS GASEODOMSA, SRL</t>
  </si>
  <si>
    <t>AGENCIA GENERALES, SRL</t>
  </si>
  <si>
    <t>GREGORIO MARTE BRITO</t>
  </si>
  <si>
    <t>APS PUBLICIDAD, SRL</t>
  </si>
  <si>
    <t>ELIAS ENRIQUE PAYANO</t>
  </si>
  <si>
    <t>ADALGISA DOLORES COLLADO ALMONTE</t>
  </si>
  <si>
    <t>ANYELINA JIMENEZ GALVE</t>
  </si>
  <si>
    <t>SANDIS ARACELIS RIVAS VILLANUEVA</t>
  </si>
  <si>
    <t>TECH SOLUTIONS EKR, SRL</t>
  </si>
  <si>
    <t>CARLOS RAMON OTAÑEZ MARMOLEJOS</t>
  </si>
  <si>
    <t>ADOLFO PEREZ SANCHEZ</t>
  </si>
  <si>
    <t>ELEVADORES NORTE, SRL</t>
  </si>
  <si>
    <t>NARCISO ESTABAN SUERO SUERO</t>
  </si>
  <si>
    <t>SULEIKA MASSIEL JIMENEZ OVALLES</t>
  </si>
  <si>
    <t>GUILLERMINA CEDEÑO SANTANA</t>
  </si>
  <si>
    <t>Conciliacion Bancaria</t>
  </si>
  <si>
    <t>Cuenta Gastos Operativos</t>
  </si>
  <si>
    <t>RD$</t>
  </si>
  <si>
    <t>MAS:</t>
  </si>
  <si>
    <t>DIFERENCIAS POSITIVAS POR IDENTIFICAR</t>
  </si>
  <si>
    <t>MENOS:</t>
  </si>
  <si>
    <t>DEBITOS   Y  CARGOS  BANCARIOS</t>
  </si>
  <si>
    <t xml:space="preserve">MAS </t>
  </si>
  <si>
    <t>DEPOSITO EN TRANSITO</t>
  </si>
  <si>
    <t xml:space="preserve">MENOS </t>
  </si>
  <si>
    <t xml:space="preserve">CHEQUES EN   TRANSITO </t>
  </si>
  <si>
    <t xml:space="preserve">BALANCE  DISPONIBLE </t>
  </si>
  <si>
    <t>DIFERENCIA</t>
  </si>
  <si>
    <t>PREPARADO POR:</t>
  </si>
  <si>
    <t>REVISADO POR:</t>
  </si>
  <si>
    <t>AUDITADO POR:</t>
  </si>
  <si>
    <t xml:space="preserve">FECHA </t>
  </si>
  <si>
    <t xml:space="preserve">NUMERO </t>
  </si>
  <si>
    <t xml:space="preserve">CONCEPTO </t>
  </si>
  <si>
    <t>VALOR</t>
  </si>
  <si>
    <t>ESTATUS</t>
  </si>
  <si>
    <t>BISMARCK ANIBAL ORTIZ GARCIA</t>
  </si>
  <si>
    <t>OFICINA NACIONAL DE PROPIEDAD INDUSTRIAL (ONAPI)</t>
  </si>
  <si>
    <t>DULCE OLIVIA RODRIGUEZ GARCIA</t>
  </si>
  <si>
    <t>MARIA SANTANA TRINIDAD</t>
  </si>
  <si>
    <t>BANCO AGRICOLA DE LA REPUBLICA DOMINICANA</t>
  </si>
  <si>
    <t>VICTOR ANTONIO  RODRIGUEZ  MARTINEZ</t>
  </si>
  <si>
    <t>GUILLERMO RAMIREZ CUSTODIO</t>
  </si>
  <si>
    <t>CRISTINA REYES DE LEON</t>
  </si>
  <si>
    <t>GRISELDA REGALADO GUZMAN</t>
  </si>
  <si>
    <t>TESORERIA DE LA SEGURIDAD SOCIAL</t>
  </si>
  <si>
    <t>BIENVENIDO MENA MARTINEZ</t>
  </si>
  <si>
    <t>GADIEL ELI TAVAREZ BENZAN</t>
  </si>
  <si>
    <t>ARTURO  FRANCO MOYA</t>
  </si>
  <si>
    <t>JUAN LUIS MEDINA ACOSTA</t>
  </si>
  <si>
    <t>WMAR INGENIERIA, SRL</t>
  </si>
  <si>
    <t>WAGNER GUZMAN NOVAS</t>
  </si>
  <si>
    <t>JUANA ANGELA GARCIA  DISLA</t>
  </si>
  <si>
    <t>FARMAHISPANA,SRL</t>
  </si>
  <si>
    <t>YRENO CASTILLO LINAREZ</t>
  </si>
  <si>
    <t>JOSE RAMON ARIAS  ALMONTE</t>
  </si>
  <si>
    <t>STANLEY MANUEL JIMINIAN DIAZ</t>
  </si>
  <si>
    <t>MARIA DEL CARMEN MENA DE BEATO</t>
  </si>
  <si>
    <t>SIMONCA, SRL</t>
  </si>
  <si>
    <t>INVERPLATA, SA</t>
  </si>
  <si>
    <t>MONTELCO DOMINICANA, SRL</t>
  </si>
  <si>
    <t>RUDDY CANARIO PEÑA</t>
  </si>
  <si>
    <t>ANGELA ARCANGEL MANZUETA</t>
  </si>
  <si>
    <t>REYES DARNELY EUGENIA LUCIANO</t>
  </si>
  <si>
    <t xml:space="preserve">VIAPAINT,C.POR A </t>
  </si>
  <si>
    <t>LUISA  ALEXANDRA MONCION  CASTILLO</t>
  </si>
  <si>
    <t>ANTONIA REYES DEL ORBE DE CABRAL</t>
  </si>
  <si>
    <t>FABIO HERNANDEZ JIMENEZ</t>
  </si>
  <si>
    <t>TP COMERCIAL TODO PARA OFICINAS, SRL</t>
  </si>
  <si>
    <t>LUIS MANUEL NIN SANTANA</t>
  </si>
  <si>
    <t>SANTA POLANCO ADAMES</t>
  </si>
  <si>
    <t>CARLOS DE JESUS ACOSTA LECLERC</t>
  </si>
  <si>
    <t>DIONISIA RIJO DEL ROSARIO</t>
  </si>
  <si>
    <t>EDDY MANUEL CUELLO VALENZUELA</t>
  </si>
  <si>
    <t>ULTIMA IVELISSE PEREZ PEGUERO</t>
  </si>
  <si>
    <t>IVAN DANILO SANTANA ALMONTE</t>
  </si>
  <si>
    <t>MERCEDES MIGUELINA RODRIGUEZ MORON</t>
  </si>
  <si>
    <t>DIRECCION GENERAL DE BELLAS ARTES</t>
  </si>
  <si>
    <t>ROSMERY DEL CARMEN ULLOA TEJADA</t>
  </si>
  <si>
    <t>ELECTROMECANICA GARCIA, SRL</t>
  </si>
  <si>
    <t>MANUEL DANILO DE LOS SANTOS SANCHEZ</t>
  </si>
  <si>
    <t>Del  01 al 31 de Octubre  del 2016</t>
  </si>
  <si>
    <t>BALANCE SEGUN LIBRO AL 31 /10/ 2016</t>
  </si>
  <si>
    <t xml:space="preserve">BALANCE  CORREGIDO SEGUN LIBRO AL  31/10/2016 </t>
  </si>
  <si>
    <t>BALANCE CONCILIADO  CON EL BANCO AL 31/10/2016</t>
  </si>
  <si>
    <t>BALANCE SEGUN  BANCO AL 31/10/2016</t>
  </si>
  <si>
    <t>BALANCE CONCILIADO  SEGUN BANCO  AL 31/10/2016</t>
  </si>
  <si>
    <t>Al 31 de Octubre  del 2016</t>
  </si>
  <si>
    <t xml:space="preserve">RELACION CHEQUES  EN TRANSITOS  AL 31  DE  Octubre  2016 </t>
  </si>
  <si>
    <t>03/10/2016</t>
  </si>
  <si>
    <t>04/10/2016</t>
  </si>
  <si>
    <t>06/10/2016</t>
  </si>
  <si>
    <t>07/10/2016</t>
  </si>
  <si>
    <t>10/10/2016</t>
  </si>
  <si>
    <t>11/10/2016</t>
  </si>
  <si>
    <t>12/10/2016</t>
  </si>
  <si>
    <t>13/10/2016</t>
  </si>
  <si>
    <t>14/10/2016</t>
  </si>
  <si>
    <t>17/10/2016</t>
  </si>
  <si>
    <t>18/10/2016</t>
  </si>
  <si>
    <t>19/10/2016</t>
  </si>
  <si>
    <t>20/10/2016</t>
  </si>
  <si>
    <t>21/10/2016</t>
  </si>
  <si>
    <t>24/10/2016</t>
  </si>
  <si>
    <t>25/10/2016</t>
  </si>
  <si>
    <t>26/10/2016</t>
  </si>
  <si>
    <t>27/10/2016</t>
  </si>
  <si>
    <t>28/10/2016</t>
  </si>
  <si>
    <t>31/10/2016</t>
  </si>
  <si>
    <t>PROPANO Y DERIVADOS, SA</t>
  </si>
  <si>
    <t>MIGUELINA ACEVEDO DE LA CRUZ</t>
  </si>
  <si>
    <t>JESUS ALBERTO PINEDA MESA</t>
  </si>
  <si>
    <t>ANA MARIA MINIER SANTOS</t>
  </si>
  <si>
    <t>MARIANA DE JESUS RIVERA MOREL</t>
  </si>
  <si>
    <t>COLOMBIA VARGAS TAVAREZ</t>
  </si>
  <si>
    <t>DORKA CARRION ALVAREZ</t>
  </si>
  <si>
    <t>YSABEL LEONARDO MOTA</t>
  </si>
  <si>
    <t>MARITZA DE LEON</t>
  </si>
  <si>
    <t>FOTOMEGRAF, SRL</t>
  </si>
  <si>
    <t>KLINETEC DOMINICANA, SRL</t>
  </si>
  <si>
    <t>LEASING AUTOMOTRIZ DEL SUR, SRL</t>
  </si>
  <si>
    <t>ELECTROM, SAS</t>
  </si>
  <si>
    <t>MARIA EUGENIA ROSA DE JESUS</t>
  </si>
  <si>
    <t>CLAUDIA ALEJANDRA SANCHEZ PAREDES DE CABRERA</t>
  </si>
  <si>
    <t>FUNDACION ESCUELITA RAYO DE SOL, INC.</t>
  </si>
  <si>
    <t>JOSE LUIS ALMONTE DOROTEA</t>
  </si>
  <si>
    <t>LA PRIMAVERA, SRL</t>
  </si>
  <si>
    <t>LETICIA PATIÑO SANCHEZ DE BATISTA</t>
  </si>
  <si>
    <t>TERESA TOMAS PANTALEON</t>
  </si>
  <si>
    <t>CRISMY ANNERYS CID TAPIA</t>
  </si>
  <si>
    <t>BERNALDINA JEREZ RODRIGUEZ</t>
  </si>
  <si>
    <t>NARCISO ESTEBAN SUERO SUERO</t>
  </si>
  <si>
    <t>ROSA ALBA MARIA LOPEZ GONZALEZ</t>
  </si>
  <si>
    <t>MIGUEL ESNAIDES BAEZ GUERRERO</t>
  </si>
  <si>
    <t>UNIVERSIDAD NACIONAL PEDRO HENRIQUEZ UREÑA</t>
  </si>
  <si>
    <t>MARI MILAGROS PEÑA DE GARCES</t>
  </si>
  <si>
    <t>CRISTINA YSABEL CASTILLO CONCEPCION</t>
  </si>
  <si>
    <t>ELECTRINIDAD, EIRL</t>
  </si>
  <si>
    <t>MERCEDES ROSARIO DE LA A NUÑEZ DE AVILES</t>
  </si>
  <si>
    <t>PAT &amp; MELL PHARMACEUTICALS, SRL</t>
  </si>
  <si>
    <t>BANDERPACK, SRL</t>
  </si>
  <si>
    <t>ELIZABETH ROSARIO GUZMAN</t>
  </si>
  <si>
    <t>JORGE DE JESUS ALCANTARA</t>
  </si>
  <si>
    <t>GENARA TAVERAS REYES</t>
  </si>
  <si>
    <t>STHEFFANIE NOVAS ORTIZ</t>
  </si>
  <si>
    <t>WANDA MARLLENY CASTILLO MATEO DE PEREZ</t>
  </si>
  <si>
    <t>FERRETERIA AMERICANA, SAS</t>
  </si>
  <si>
    <t>IMPRESOS PAPELERIA POTOSI, SRL</t>
  </si>
  <si>
    <t>DANIELY FRIAS FERREYRA</t>
  </si>
  <si>
    <t>MARIANO BAEZ MOREL</t>
  </si>
  <si>
    <t>LISS SOLUTIONS PLANTS, SRL</t>
  </si>
  <si>
    <t>MARIA SARAY AMANCIO CAYETANO DE TELFO</t>
  </si>
  <si>
    <t>CARLUP, SRL</t>
  </si>
  <si>
    <t>KCETTES PRO, SA</t>
  </si>
  <si>
    <t>DYNAMIC TECHNOLOGY SOLUTIONS, SRL</t>
  </si>
  <si>
    <t>GRUPO PYV, SRL</t>
  </si>
  <si>
    <t>FRADENT, SRL</t>
  </si>
  <si>
    <t>CENTRO COPIADORA NACO, SRL</t>
  </si>
  <si>
    <t>COMERCIAL ESPINO ESTRELLA, SRL</t>
  </si>
  <si>
    <t>FORDELINK, SRL</t>
  </si>
  <si>
    <t>ALTAGRACIA JOSEFINA QUEZADA DAMASO</t>
  </si>
  <si>
    <t>AUTOCENTRO NAVARRO, SRL</t>
  </si>
  <si>
    <t>FUNDACION APEC DE CREDITO EDUCATIVO, INC</t>
  </si>
  <si>
    <t>LETRAX , SAS</t>
  </si>
  <si>
    <t>VISUAL SIGN GRAFICH BW, SRL</t>
  </si>
  <si>
    <t>SINDY POLANCO CONTRERAS</t>
  </si>
  <si>
    <t>MOFIBEL, SRL</t>
  </si>
  <si>
    <t>PABLO SANTANA BAEZ</t>
  </si>
  <si>
    <t>RAUL SANTANA POLANCO</t>
  </si>
  <si>
    <t>PATRICIA MINAYA RIVERA</t>
  </si>
  <si>
    <t>ANGELA ARCANGEL DE FRIAS</t>
  </si>
  <si>
    <t>COMERCIALIZADORA NURELDIN, SRL</t>
  </si>
  <si>
    <t>DON EVENTOS, SRL</t>
  </si>
  <si>
    <t>INVERSIONES TEJEDA VALERA INTEVAL, SRL</t>
  </si>
  <si>
    <t>IMPRESOS VP, SRL</t>
  </si>
  <si>
    <t>DISTRIBUIDORA ESCOLAR, SA</t>
  </si>
  <si>
    <t>OSAME, SRL</t>
  </si>
  <si>
    <t>XIOMARI VELOZ D' LUJO FIESTA, SRL</t>
  </si>
  <si>
    <t>CRISTIAN RAFAEL HERNANDEZ PAREDES</t>
  </si>
  <si>
    <t>YSMAEL PAULINO MARTINEZ</t>
  </si>
  <si>
    <t>ONE WM,  EIRL</t>
  </si>
  <si>
    <t>S&amp;F ENGINEERING GROUP, SRL</t>
  </si>
  <si>
    <t>JOELIS AMPARO CHAVEZ PEÑA</t>
  </si>
  <si>
    <t>ALBA AMARILIS ALBA VELOZ</t>
  </si>
  <si>
    <t>EULALIA REYES DE LOS SANTOS</t>
  </si>
  <si>
    <t>ROSINA MELISSA DE JESUS CAPELLAN ACOSTA</t>
  </si>
  <si>
    <t>MARIA FLORENTINA GARCIA CRUZ</t>
  </si>
  <si>
    <t>ANNERY ALTAGRACIA CAMILO MENA</t>
  </si>
  <si>
    <t>DENISSA ALTAGRACIA MARTINEZ DE LOVERA</t>
  </si>
  <si>
    <t>ANDRES ISAIAS VENTURA ANTIGUA</t>
  </si>
  <si>
    <t>SANTA FELIPA FERNANDEZ PEREZ DE ALVAREZ</t>
  </si>
  <si>
    <t>SEGUROS BANRESERVAS, S.A</t>
  </si>
  <si>
    <t>VITERBO BIENVENIDO HELENA PEÑA</t>
  </si>
  <si>
    <t>REPUESTOS DE JESUS, SRL</t>
  </si>
  <si>
    <t>AMERICAN PEST CONTROL, SRL</t>
  </si>
  <si>
    <t>MONICA MAYLEN MARTINEZ CRESPO</t>
  </si>
  <si>
    <t>RICHARD ALEXIS SAMBOY RAMOS</t>
  </si>
  <si>
    <t>FUNDACION MATRIMONIO FELIZ</t>
  </si>
  <si>
    <t>ELVIS FILMS VIDEO, SRL</t>
  </si>
  <si>
    <t>SOPORTE TECNICO EN HARDWARE, EIRL</t>
  </si>
  <si>
    <t>SEGURIDAD Y PROTECCION INDUSTRIAL, SRL</t>
  </si>
  <si>
    <t>BLACK EAGLE, SRL</t>
  </si>
  <si>
    <t>INGRID NOEMI MENDEZ SANCHEZ DE REYES</t>
  </si>
  <si>
    <t>EULALIO LOPEZ THEN</t>
  </si>
  <si>
    <t>ISOMERCA COMERCIAL, SRL</t>
  </si>
  <si>
    <t>RAMON ALFREDO DE LEON CALDERON</t>
  </si>
  <si>
    <t>YSMELING MARIA VALENZUELA RODRIGUEZ</t>
  </si>
  <si>
    <t>MARCOS ANTONIO WALTER AGUERO</t>
  </si>
  <si>
    <t>CENTRO PARA EL DESARROLLO AGROPECUARIO Y FORESTAL, INC (CEDAF)</t>
  </si>
  <si>
    <t>ESTHER CAROLINA PAREDES MONTAS</t>
  </si>
  <si>
    <t>GZ SERVIGLOBAL, SRL</t>
  </si>
  <si>
    <t>OFFICE 5 DEL CARIBE, SRL</t>
  </si>
  <si>
    <t>JRB TECHNOLOGY, SRL</t>
  </si>
  <si>
    <t>INSTITUTO NACIONAL DE FORMACION AGRARIA Y SINDICAL INC</t>
  </si>
  <si>
    <t>GRUPO MARTE ROMAN, SRL</t>
  </si>
  <si>
    <t>YUDY DEL CARMEN TAVAREZ DE CONCEPCION</t>
  </si>
  <si>
    <t>MARIA ELENA DE JESUS DELGADO DE BATISTA</t>
  </si>
  <si>
    <t>INSTITUTO TECNOLOGICO DE LAS AMERICAS</t>
  </si>
  <si>
    <t>DOMINGO CRUZ SOSA</t>
  </si>
  <si>
    <t>IVAN MAURICIO JORDAN VALDEZ</t>
  </si>
  <si>
    <t>MAYARIS ALTAGRACIA SEBASTIAN PINEDA</t>
  </si>
  <si>
    <t>OPRINCA, SRL</t>
  </si>
  <si>
    <t>SILVERIO EURIPIDES GONDRES CABRERA</t>
  </si>
  <si>
    <t>YAJAIRA ALEXANDRA FLETE BATISTA</t>
  </si>
  <si>
    <t>VICENTE DIAZ MENDEZ</t>
  </si>
  <si>
    <t>DATACURSOS GACETA JUDICIAL, SRL</t>
  </si>
  <si>
    <t>OSMAHIRA MERCEDES SANTANA RAMIREZ DE ADON</t>
  </si>
  <si>
    <t>JUAN BERNARDO ESPINAL MEDINA</t>
  </si>
  <si>
    <t>ANA CARIDAD VALDEZ ALMONTE</t>
  </si>
  <si>
    <t>MARTHA YRENE LEANDRO CANDELARIO</t>
  </si>
  <si>
    <t>JANET MONTAÑO</t>
  </si>
  <si>
    <t>ROSANNY RAMON BALBUENA</t>
  </si>
  <si>
    <t>ROSA MARIA HENRIQUEZ MEDINA</t>
  </si>
  <si>
    <t>LORI LUZ MORALES GARCIA</t>
  </si>
  <si>
    <t>LUZ ATANILA DUVERGE MONERO</t>
  </si>
  <si>
    <t>VALERIE DANIELLA ANTONIA HERNANDEZ OLOFFSON</t>
  </si>
  <si>
    <t>ALBA NERIS MATOS BOCIO</t>
  </si>
  <si>
    <t>WILSON MANUEL CONSTANZA</t>
  </si>
  <si>
    <t>HUASCAR RODOLFO SANTOS TAVAREZ</t>
  </si>
  <si>
    <t>RAMONA DEL ROSARIO SORI RODRIGUEZ</t>
  </si>
  <si>
    <t>FELICIANA CASTRO</t>
  </si>
  <si>
    <t>RAMONA AURORA RIVERA RAMIREZ</t>
  </si>
  <si>
    <t>JOHANNA MINERVA LENDOR TORRES</t>
  </si>
  <si>
    <t>MATERIALES EDUCATIVOS ( MATECA), SRL</t>
  </si>
  <si>
    <t>VICTOR BONIFACIO MORFE GUZMAN</t>
  </si>
  <si>
    <t>BASILIO LORENZO</t>
  </si>
  <si>
    <t>ROSA MARIA ACEVEDO NUÑEZ</t>
  </si>
  <si>
    <t>BERTILIA LOPEZ</t>
  </si>
  <si>
    <t>DOMINGA SANTOS DEL ROSARIO</t>
  </si>
  <si>
    <t>YUDELKI KELLY</t>
  </si>
  <si>
    <t>JUAN CARLOS CELEDONIO SANTANA</t>
  </si>
  <si>
    <t>PERSEUS COMERCIAL, SRL</t>
  </si>
  <si>
    <t>LADET ALTA GASTRONOMIA, SRL</t>
  </si>
  <si>
    <t>EDITORA CORRIPIO, SAS</t>
  </si>
  <si>
    <t>JOEL ALEXANDER FRANCISCO MATEO</t>
  </si>
  <si>
    <t>FREDESVINDA DE LOS ANGELES VASQUEZ MONTILLA</t>
  </si>
  <si>
    <t>E&amp;F SUPPLY SERVICES, SRL</t>
  </si>
  <si>
    <t>MAXIBODEGAS EOP DEL CARIBE, SRL</t>
  </si>
  <si>
    <t>BETHANIA MARTE DE SANTANA</t>
  </si>
  <si>
    <t>MVP MENSAJERIA PREMIUM, SRL</t>
  </si>
  <si>
    <t>JEMISA MEDIA GROUP, SRL</t>
  </si>
  <si>
    <t>MATILDE HILARIO ENCARNACION</t>
  </si>
  <si>
    <t>MARIA INES SUAREZ VILLA FAÑA</t>
  </si>
  <si>
    <t>LICET JACQUELINE TEJADA GUERRERO</t>
  </si>
  <si>
    <t>GEORGINA DUCOUDRAY FLORENTINO</t>
  </si>
  <si>
    <t>CARIDAD DEL CARMEN ACOSTA ARIAS</t>
  </si>
  <si>
    <t>NANCY PEREZ CONTRERAS</t>
  </si>
  <si>
    <t>EMELY MERCEDES HERNANDEZ DE RODRIGUEZ</t>
  </si>
  <si>
    <t>MIRTHA CAROLINA URBAEZ UREÑA</t>
  </si>
  <si>
    <t>MARIELA GOMEZ GUTIERREZ</t>
  </si>
  <si>
    <t>FREDDY JOSE BAEZ MONTAÑO</t>
  </si>
  <si>
    <t>VIVIANA PERALTA REYES</t>
  </si>
  <si>
    <t>FUNDACION GISSELL EUSEBIO LIFE TRANSFORMER</t>
  </si>
  <si>
    <t>DENISE JAMMER DURAN ORTIZ</t>
  </si>
  <si>
    <t>ERIBERTA TAVERAS RAMIREZ</t>
  </si>
  <si>
    <t>ROSA MARITZA ALTAGRACIA TORIBIO MARMOLEJOS</t>
  </si>
  <si>
    <t>NIKAURY CRUCETA NUÑEZ</t>
  </si>
  <si>
    <t>ANTONY DE JESUS ALONZO SUAZO</t>
  </si>
  <si>
    <t>DELMIRA TRINIDAD</t>
  </si>
  <si>
    <t>MARIA EMEDITA FERNANDEZ SURIEL</t>
  </si>
  <si>
    <t>MERVIR MIGUELINA ANDUJAR VILLAR</t>
  </si>
  <si>
    <t>NULO</t>
  </si>
  <si>
    <t>Consulta de Movimientos</t>
  </si>
  <si>
    <t>Usuario:</t>
  </si>
  <si>
    <t>mtoribiom</t>
  </si>
  <si>
    <t>Fecha:</t>
  </si>
  <si>
    <t>Producto</t>
  </si>
  <si>
    <t>Cuenta corriente - 240-011425-5 - RD$</t>
  </si>
  <si>
    <t>Tipo de transacción</t>
  </si>
  <si>
    <t>Período seleccionado</t>
  </si>
  <si>
    <t>Débito/Crédito</t>
  </si>
  <si>
    <t>Desde:</t>
  </si>
  <si>
    <t>Hasta:</t>
  </si>
  <si>
    <t>No. de transacción</t>
  </si>
  <si>
    <t>Concepto</t>
  </si>
  <si>
    <t>Débito</t>
  </si>
  <si>
    <t>Crédito</t>
  </si>
  <si>
    <t>Referencia</t>
  </si>
  <si>
    <t>Descripción</t>
  </si>
  <si>
    <t>COMISION RETENCION DE ESTADO</t>
  </si>
  <si>
    <t xml:space="preserve"> </t>
  </si>
  <si>
    <t>COMISION POR MANEJO CUENTA</t>
  </si>
  <si>
    <t>PAGO IMPUESTO 0.15%</t>
  </si>
  <si>
    <t>CK PROPIO PAGADO POR CAMARA</t>
  </si>
  <si>
    <t>PAGO CHEQUE VENTANILLA</t>
  </si>
  <si>
    <t>DEPOSITO EFECTIVO</t>
  </si>
  <si>
    <t>PAGO DE SEGURIDAD SOCIAL TSS</t>
  </si>
  <si>
    <t>Pago TSS Oct/2016</t>
  </si>
  <si>
    <t>COMISION SEGURIDAD SOCIAL TSS</t>
  </si>
  <si>
    <t>pago fundacion banco alimentos 281016</t>
  </si>
  <si>
    <t>PAGO IMPUESTOS DGII</t>
  </si>
  <si>
    <t>pago  ITEBIS 28.10.16</t>
  </si>
  <si>
    <t>COMISION PAGO IMPUESTO DGII-IB</t>
  </si>
  <si>
    <t>TRANSF TERCEROS IB</t>
  </si>
  <si>
    <t>PAGO NOMINA - IB</t>
  </si>
  <si>
    <t>pago de IR3 sept. 2016</t>
  </si>
  <si>
    <t>pago de IR17 septiembre 2016</t>
  </si>
  <si>
    <t>DEPOSITO CHEQUE</t>
  </si>
  <si>
    <t>TRANSF. TERCEROS IB</t>
  </si>
  <si>
    <t>pago cooperativa del mes de oct2016</t>
  </si>
  <si>
    <t>pago pension mes de oct 2016</t>
  </si>
  <si>
    <t>TRANSFERENCIA DE FONDOS - IB</t>
  </si>
  <si>
    <t>pago cuota sept16</t>
  </si>
  <si>
    <t>PAGO SUPLIDORES ACH PROPIA</t>
  </si>
  <si>
    <t>PAGO TARJETA DE CREDITO - IB</t>
  </si>
  <si>
    <t>Efe. sobrante t. grupo lideres ah</t>
  </si>
  <si>
    <t>pago visa cornelio hernadez</t>
  </si>
  <si>
    <t>PAGO MASIVO TC VÍA NETBANKING</t>
  </si>
  <si>
    <t>SOBRANTE LIQUIDACION</t>
  </si>
  <si>
    <t>SOBRANTE CHEQUE 032729</t>
  </si>
  <si>
    <t>Pago TSS Sept/16</t>
  </si>
  <si>
    <t>devolucion</t>
  </si>
  <si>
    <t>biaticos</t>
  </si>
  <si>
    <t>PAGO SUPLIDORES ACH</t>
  </si>
  <si>
    <t>TRANSF. TERCEROS IB (DEPOSITO CK033201)</t>
  </si>
  <si>
    <t>DEPOSITO EFECTIVO (CK 033161 )</t>
  </si>
  <si>
    <t>DEPOSITO EFECTIVO (CK 032811)</t>
  </si>
  <si>
    <t>DEPOSITO EFECTIVO (CK 032789 )</t>
  </si>
  <si>
    <t>DEPOSITO EFECTIVO (CK 033094)</t>
  </si>
  <si>
    <t>DEPOSITO EFECTIVO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</si>
</sst>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40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indexed="60"/>
      <name val="Calibri"/>
      <family val="2"/>
    </font>
    <font>
      <sz val="11"/>
      <color indexed="63"/>
      <name val="Calibri"/>
      <family val="2"/>
    </font>
    <font>
      <b/>
      <sz val="10"/>
      <color indexed="9"/>
      <name val="Arial"/>
      <family val="2"/>
    </font>
    <font>
      <sz val="10"/>
      <color indexed="63"/>
      <name val="Arial"/>
      <family val="2"/>
    </font>
    <font>
      <b/>
      <sz val="10"/>
      <color indexed="56"/>
      <name val="Arial"/>
      <family val="2"/>
    </font>
    <font>
      <b/>
      <u/>
      <sz val="10"/>
      <color indexed="5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59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12" applyNumberFormat="0" applyAlignment="0" applyProtection="0"/>
    <xf numFmtId="0" fontId="17" fillId="24" borderId="13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12" applyNumberFormat="0" applyAlignment="0" applyProtection="0"/>
    <xf numFmtId="0" fontId="24" fillId="0" borderId="17" applyNumberFormat="0" applyFill="0" applyAlignment="0" applyProtection="0"/>
    <xf numFmtId="43" fontId="5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>
      <alignment vertical="top"/>
    </xf>
    <xf numFmtId="0" fontId="12" fillId="0" borderId="0"/>
    <xf numFmtId="0" fontId="5" fillId="0" borderId="0">
      <alignment vertical="top"/>
    </xf>
    <xf numFmtId="0" fontId="12" fillId="25" borderId="18" applyNumberFormat="0" applyFont="0" applyAlignment="0" applyProtection="0"/>
    <xf numFmtId="0" fontId="25" fillId="23" borderId="1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81">
    <xf numFmtId="0" fontId="0" fillId="0" borderId="0" xfId="0">
      <alignment vertical="top"/>
    </xf>
    <xf numFmtId="0" fontId="4" fillId="2" borderId="0" xfId="0" applyFont="1" applyFill="1" applyAlignment="1">
      <alignment horizontal="left"/>
    </xf>
    <xf numFmtId="0" fontId="0" fillId="0" borderId="0" xfId="0" applyNumberFormat="1" applyAlignment="1">
      <alignment horizontal="left"/>
    </xf>
    <xf numFmtId="0" fontId="6" fillId="0" borderId="0" xfId="0" applyFont="1" applyAlignment="1"/>
    <xf numFmtId="43" fontId="0" fillId="0" borderId="0" xfId="1" applyFont="1" applyAlignment="1"/>
    <xf numFmtId="43" fontId="5" fillId="0" borderId="0" xfId="1" applyFont="1" applyAlignment="1">
      <alignment horizontal="right"/>
    </xf>
    <xf numFmtId="43" fontId="7" fillId="2" borderId="0" xfId="1" applyFont="1" applyFill="1" applyAlignment="1"/>
    <xf numFmtId="0" fontId="0" fillId="0" borderId="0" xfId="0" applyAlignment="1"/>
    <xf numFmtId="4" fontId="11" fillId="4" borderId="6" xfId="2" applyNumberFormat="1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center" vertical="center" wrapText="1"/>
    </xf>
    <xf numFmtId="43" fontId="11" fillId="4" borderId="10" xfId="1" applyFont="1" applyFill="1" applyBorder="1" applyAlignment="1">
      <alignment horizontal="center" vertical="center" wrapText="1"/>
    </xf>
    <xf numFmtId="43" fontId="11" fillId="4" borderId="10" xfId="1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/>
    </xf>
    <xf numFmtId="0" fontId="5" fillId="0" borderId="10" xfId="0" applyFont="1" applyBorder="1">
      <alignment vertical="top"/>
    </xf>
    <xf numFmtId="43" fontId="5" fillId="0" borderId="10" xfId="1" applyFont="1" applyBorder="1">
      <alignment vertical="top"/>
    </xf>
    <xf numFmtId="14" fontId="5" fillId="2" borderId="10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6" fillId="0" borderId="0" xfId="0" applyFont="1">
      <alignment vertical="top"/>
    </xf>
    <xf numFmtId="43" fontId="0" fillId="0" borderId="0" xfId="1" applyFont="1">
      <alignment vertical="top"/>
    </xf>
    <xf numFmtId="43" fontId="5" fillId="0" borderId="0" xfId="1" applyFont="1" applyAlignment="1">
      <alignment horizontal="right" vertical="top"/>
    </xf>
    <xf numFmtId="43" fontId="7" fillId="2" borderId="0" xfId="1" applyFont="1" applyFill="1">
      <alignment vertical="top"/>
    </xf>
    <xf numFmtId="0" fontId="2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43" fontId="13" fillId="3" borderId="20" xfId="41" applyFont="1" applyFill="1" applyBorder="1"/>
    <xf numFmtId="4" fontId="13" fillId="3" borderId="0" xfId="0" applyNumberFormat="1" applyFont="1" applyFill="1" applyBorder="1" applyAlignment="1"/>
    <xf numFmtId="43" fontId="13" fillId="3" borderId="0" xfId="41" applyFont="1" applyFill="1" applyBorder="1"/>
    <xf numFmtId="0" fontId="31" fillId="0" borderId="0" xfId="0" applyFont="1" applyAlignment="1"/>
    <xf numFmtId="43" fontId="6" fillId="3" borderId="0" xfId="41" applyFont="1" applyFill="1" applyBorder="1"/>
    <xf numFmtId="43" fontId="0" fillId="0" borderId="0" xfId="51" applyFont="1"/>
    <xf numFmtId="0" fontId="6" fillId="3" borderId="0" xfId="0" applyFont="1" applyFill="1" applyAlignment="1"/>
    <xf numFmtId="43" fontId="6" fillId="3" borderId="20" xfId="41" applyFont="1" applyFill="1" applyBorder="1"/>
    <xf numFmtId="43" fontId="6" fillId="0" borderId="0" xfId="41" applyFont="1" applyBorder="1"/>
    <xf numFmtId="43" fontId="6" fillId="3" borderId="0" xfId="41" applyFont="1" applyFill="1"/>
    <xf numFmtId="4" fontId="6" fillId="3" borderId="0" xfId="0" applyNumberFormat="1" applyFont="1" applyFill="1" applyAlignment="1"/>
    <xf numFmtId="0" fontId="6" fillId="2" borderId="0" xfId="0" applyFont="1" applyFill="1" applyAlignment="1"/>
    <xf numFmtId="43" fontId="6" fillId="2" borderId="0" xfId="41" applyFont="1" applyFill="1"/>
    <xf numFmtId="4" fontId="6" fillId="0" borderId="0" xfId="0" applyNumberFormat="1" applyFont="1" applyAlignment="1"/>
    <xf numFmtId="43" fontId="6" fillId="0" borderId="20" xfId="41" applyFont="1" applyBorder="1"/>
    <xf numFmtId="43" fontId="13" fillId="0" borderId="0" xfId="41" applyFont="1" applyBorder="1"/>
    <xf numFmtId="43" fontId="6" fillId="0" borderId="0" xfId="41" applyFont="1"/>
    <xf numFmtId="43" fontId="6" fillId="0" borderId="0" xfId="0" applyNumberFormat="1" applyFont="1" applyAlignment="1"/>
    <xf numFmtId="43" fontId="6" fillId="2" borderId="0" xfId="0" applyNumberFormat="1" applyFont="1" applyFill="1" applyAlignment="1"/>
    <xf numFmtId="0" fontId="6" fillId="0" borderId="21" xfId="0" applyFont="1" applyBorder="1" applyAlignment="1"/>
    <xf numFmtId="0" fontId="6" fillId="2" borderId="21" xfId="0" applyFont="1" applyFill="1" applyBorder="1" applyAlignment="1"/>
    <xf numFmtId="0" fontId="6" fillId="0" borderId="0" xfId="0" applyFont="1" applyBorder="1" applyAlignment="1"/>
    <xf numFmtId="0" fontId="32" fillId="2" borderId="0" xfId="0" applyFont="1" applyFill="1" applyAlignment="1">
      <alignment horizontal="left"/>
    </xf>
    <xf numFmtId="0" fontId="32" fillId="2" borderId="0" xfId="0" applyFont="1" applyFill="1" applyAlignment="1"/>
    <xf numFmtId="43" fontId="32" fillId="2" borderId="0" xfId="1" applyFont="1" applyFill="1" applyAlignment="1"/>
    <xf numFmtId="0" fontId="32" fillId="2" borderId="0" xfId="0" applyFont="1" applyFill="1">
      <alignment vertical="top"/>
    </xf>
    <xf numFmtId="0" fontId="33" fillId="4" borderId="0" xfId="0" applyFont="1" applyFill="1" applyAlignment="1">
      <alignment horizontal="left"/>
    </xf>
    <xf numFmtId="0" fontId="33" fillId="4" borderId="0" xfId="0" applyFont="1" applyFill="1" applyAlignment="1">
      <alignment horizontal="center"/>
    </xf>
    <xf numFmtId="43" fontId="32" fillId="4" borderId="0" xfId="1" applyFont="1" applyFill="1" applyAlignment="1"/>
    <xf numFmtId="0" fontId="32" fillId="4" borderId="0" xfId="0" applyFont="1" applyFill="1">
      <alignment vertical="top"/>
    </xf>
    <xf numFmtId="0" fontId="33" fillId="4" borderId="10" xfId="0" applyFont="1" applyFill="1" applyBorder="1" applyAlignment="1">
      <alignment horizontal="left"/>
    </xf>
    <xf numFmtId="0" fontId="33" fillId="4" borderId="10" xfId="0" applyFont="1" applyFill="1" applyBorder="1" applyAlignment="1">
      <alignment horizontal="center"/>
    </xf>
    <xf numFmtId="43" fontId="33" fillId="4" borderId="10" xfId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left" vertical="top"/>
    </xf>
    <xf numFmtId="0" fontId="5" fillId="2" borderId="10" xfId="0" applyFont="1" applyFill="1" applyBorder="1" applyAlignment="1"/>
    <xf numFmtId="0" fontId="5" fillId="2" borderId="10" xfId="0" applyFont="1" applyFill="1" applyBorder="1" applyAlignment="1">
      <alignment horizontal="left" vertical="top"/>
    </xf>
    <xf numFmtId="4" fontId="5" fillId="0" borderId="10" xfId="0" applyNumberFormat="1" applyFont="1" applyBorder="1">
      <alignment vertical="top"/>
    </xf>
    <xf numFmtId="0" fontId="32" fillId="2" borderId="0" xfId="0" applyFont="1" applyFill="1" applyAlignment="1">
      <alignment horizontal="left" vertical="top"/>
    </xf>
    <xf numFmtId="43" fontId="32" fillId="2" borderId="0" xfId="1" applyFont="1" applyFill="1">
      <alignment vertical="top"/>
    </xf>
    <xf numFmtId="0" fontId="3" fillId="0" borderId="10" xfId="0" applyFont="1" applyBorder="1">
      <alignment vertical="top"/>
    </xf>
    <xf numFmtId="0" fontId="5" fillId="2" borderId="0" xfId="0" applyFont="1" applyFill="1" applyAlignment="1"/>
    <xf numFmtId="0" fontId="5" fillId="2" borderId="0" xfId="0" applyFont="1" applyFill="1" applyAlignment="1">
      <alignment vertical="top"/>
    </xf>
    <xf numFmtId="0" fontId="3" fillId="2" borderId="10" xfId="0" applyFont="1" applyFill="1" applyBorder="1">
      <alignment vertical="top"/>
    </xf>
    <xf numFmtId="0" fontId="3" fillId="2" borderId="10" xfId="0" applyFont="1" applyFill="1" applyBorder="1" applyAlignment="1">
      <alignment horizontal="left" vertical="top"/>
    </xf>
    <xf numFmtId="43" fontId="3" fillId="2" borderId="10" xfId="1" applyFont="1" applyFill="1" applyBorder="1">
      <alignment vertical="top"/>
    </xf>
    <xf numFmtId="0" fontId="4" fillId="4" borderId="10" xfId="0" applyFont="1" applyFill="1" applyBorder="1" applyAlignment="1">
      <alignment horizontal="left" vertical="top"/>
    </xf>
    <xf numFmtId="43" fontId="3" fillId="0" borderId="10" xfId="1" applyFont="1" applyBorder="1">
      <alignment vertical="top"/>
    </xf>
    <xf numFmtId="14" fontId="32" fillId="2" borderId="0" xfId="0" applyNumberFormat="1" applyFont="1" applyFill="1" applyAlignment="1">
      <alignment horizontal="left"/>
    </xf>
    <xf numFmtId="14" fontId="32" fillId="4" borderId="0" xfId="0" applyNumberFormat="1" applyFont="1" applyFill="1" applyAlignment="1">
      <alignment horizontal="left"/>
    </xf>
    <xf numFmtId="14" fontId="33" fillId="4" borderId="10" xfId="0" applyNumberFormat="1" applyFont="1" applyFill="1" applyBorder="1" applyAlignment="1">
      <alignment horizontal="left"/>
    </xf>
    <xf numFmtId="14" fontId="3" fillId="0" borderId="10" xfId="0" applyNumberFormat="1" applyFont="1" applyBorder="1">
      <alignment vertical="top"/>
    </xf>
    <xf numFmtId="14" fontId="32" fillId="2" borderId="0" xfId="0" applyNumberFormat="1" applyFont="1" applyFill="1" applyAlignment="1">
      <alignment horizontal="left" vertical="top"/>
    </xf>
    <xf numFmtId="0" fontId="12" fillId="3" borderId="0" xfId="53" applyFill="1" applyAlignment="1">
      <alignment horizontal="left"/>
    </xf>
    <xf numFmtId="0" fontId="12" fillId="3" borderId="0" xfId="53" applyFill="1" applyAlignment="1">
      <alignment horizontal="right"/>
    </xf>
    <xf numFmtId="0" fontId="12" fillId="3" borderId="0" xfId="53" applyFill="1"/>
    <xf numFmtId="0" fontId="25" fillId="3" borderId="0" xfId="53" applyFont="1" applyFill="1" applyAlignment="1">
      <alignment horizontal="left"/>
    </xf>
    <xf numFmtId="0" fontId="12" fillId="0" borderId="0" xfId="53"/>
    <xf numFmtId="0" fontId="5" fillId="0" borderId="0" xfId="53" applyFont="1" applyFill="1" applyAlignment="1">
      <alignment horizontal="left"/>
    </xf>
    <xf numFmtId="0" fontId="5" fillId="3" borderId="0" xfId="53" applyFont="1" applyFill="1" applyAlignment="1">
      <alignment horizontal="right"/>
    </xf>
    <xf numFmtId="164" fontId="5" fillId="3" borderId="0" xfId="53" applyNumberFormat="1" applyFont="1" applyFill="1" applyAlignment="1">
      <alignment horizontal="right"/>
    </xf>
    <xf numFmtId="0" fontId="37" fillId="0" borderId="25" xfId="53" applyFont="1" applyBorder="1" applyAlignment="1"/>
    <xf numFmtId="0" fontId="5" fillId="0" borderId="0" xfId="53" applyFont="1" applyAlignment="1">
      <alignment horizontal="right"/>
    </xf>
    <xf numFmtId="0" fontId="37" fillId="0" borderId="18" xfId="53" applyFont="1" applyFill="1" applyBorder="1" applyAlignment="1">
      <alignment horizontal="left"/>
    </xf>
    <xf numFmtId="0" fontId="6" fillId="0" borderId="18" xfId="53" applyFont="1" applyFill="1" applyBorder="1" applyAlignment="1">
      <alignment horizontal="right"/>
    </xf>
    <xf numFmtId="0" fontId="5" fillId="0" borderId="0" xfId="53" applyFont="1" applyAlignment="1">
      <alignment horizontal="left"/>
    </xf>
    <xf numFmtId="0" fontId="39" fillId="3" borderId="26" xfId="53" applyFont="1" applyFill="1" applyBorder="1" applyAlignment="1">
      <alignment horizontal="left"/>
    </xf>
    <xf numFmtId="0" fontId="39" fillId="3" borderId="28" xfId="53" applyFont="1" applyFill="1" applyBorder="1" applyAlignment="1">
      <alignment horizontal="left"/>
    </xf>
    <xf numFmtId="0" fontId="39" fillId="3" borderId="28" xfId="53" applyFont="1" applyFill="1" applyBorder="1" applyAlignment="1">
      <alignment horizontal="center"/>
    </xf>
    <xf numFmtId="0" fontId="39" fillId="3" borderId="27" xfId="53" applyFont="1" applyFill="1" applyBorder="1" applyAlignment="1">
      <alignment horizontal="right"/>
    </xf>
    <xf numFmtId="0" fontId="39" fillId="3" borderId="27" xfId="53" applyFont="1" applyFill="1" applyBorder="1" applyAlignment="1">
      <alignment horizontal="center" vertical="center"/>
    </xf>
    <xf numFmtId="164" fontId="35" fillId="0" borderId="0" xfId="53" applyNumberFormat="1" applyFont="1" applyAlignment="1">
      <alignment horizontal="left"/>
    </xf>
    <xf numFmtId="0" fontId="35" fillId="0" borderId="0" xfId="53" applyFont="1" applyAlignment="1">
      <alignment horizontal="left"/>
    </xf>
    <xf numFmtId="0" fontId="35" fillId="0" borderId="0" xfId="53" applyFont="1" applyAlignment="1">
      <alignment horizontal="right"/>
    </xf>
    <xf numFmtId="164" fontId="35" fillId="23" borderId="0" xfId="53" applyNumberFormat="1" applyFont="1" applyFill="1" applyAlignment="1">
      <alignment horizontal="left"/>
    </xf>
    <xf numFmtId="0" fontId="35" fillId="23" borderId="0" xfId="53" applyNumberFormat="1" applyFont="1" applyFill="1" applyAlignment="1">
      <alignment horizontal="left"/>
    </xf>
    <xf numFmtId="0" fontId="35" fillId="23" borderId="0" xfId="53" applyNumberFormat="1" applyFont="1" applyFill="1" applyAlignment="1">
      <alignment horizontal="right"/>
    </xf>
    <xf numFmtId="14" fontId="5" fillId="27" borderId="10" xfId="0" applyNumberFormat="1" applyFont="1" applyFill="1" applyBorder="1" applyAlignment="1">
      <alignment horizontal="left"/>
    </xf>
    <xf numFmtId="0" fontId="5" fillId="27" borderId="10" xfId="0" applyFont="1" applyFill="1" applyBorder="1" applyAlignment="1">
      <alignment horizontal="left" vertical="top"/>
    </xf>
    <xf numFmtId="0" fontId="5" fillId="27" borderId="10" xfId="0" applyFont="1" applyFill="1" applyBorder="1">
      <alignment vertical="top"/>
    </xf>
    <xf numFmtId="43" fontId="5" fillId="27" borderId="10" xfId="1" applyFont="1" applyFill="1" applyBorder="1">
      <alignment vertical="top"/>
    </xf>
    <xf numFmtId="0" fontId="5" fillId="27" borderId="10" xfId="0" applyFont="1" applyFill="1" applyBorder="1" applyAlignment="1"/>
    <xf numFmtId="14" fontId="5" fillId="27" borderId="22" xfId="0" applyNumberFormat="1" applyFont="1" applyFill="1" applyBorder="1" applyAlignment="1">
      <alignment horizontal="left"/>
    </xf>
    <xf numFmtId="43" fontId="5" fillId="27" borderId="10" xfId="1" applyFont="1" applyFill="1" applyBorder="1" applyAlignment="1">
      <alignment horizontal="left" vertical="top"/>
    </xf>
    <xf numFmtId="43" fontId="35" fillId="0" borderId="0" xfId="1" applyFont="1" applyAlignment="1">
      <alignment horizontal="right"/>
    </xf>
    <xf numFmtId="43" fontId="35" fillId="23" borderId="0" xfId="1" applyFont="1" applyFill="1" applyAlignment="1">
      <alignment horizontal="right"/>
    </xf>
    <xf numFmtId="43" fontId="12" fillId="3" borderId="0" xfId="1" applyFont="1" applyFill="1" applyAlignment="1">
      <alignment horizontal="right"/>
    </xf>
    <xf numFmtId="43" fontId="34" fillId="3" borderId="0" xfId="1" applyFont="1" applyFill="1" applyAlignment="1">
      <alignment horizontal="right"/>
    </xf>
    <xf numFmtId="43" fontId="35" fillId="3" borderId="0" xfId="1" applyFont="1" applyFill="1" applyAlignment="1">
      <alignment horizontal="right"/>
    </xf>
    <xf numFmtId="43" fontId="5" fillId="0" borderId="0" xfId="1" applyFont="1" applyFill="1" applyAlignment="1">
      <alignment horizontal="right"/>
    </xf>
    <xf numFmtId="43" fontId="37" fillId="0" borderId="18" xfId="1" applyFont="1" applyFill="1" applyBorder="1" applyAlignment="1">
      <alignment horizontal="right"/>
    </xf>
    <xf numFmtId="43" fontId="39" fillId="3" borderId="28" xfId="1" applyFont="1" applyFill="1" applyBorder="1" applyAlignment="1">
      <alignment horizontal="right"/>
    </xf>
    <xf numFmtId="43" fontId="39" fillId="3" borderId="27" xfId="1" applyFont="1" applyFill="1" applyBorder="1" applyAlignment="1">
      <alignment horizontal="right"/>
    </xf>
    <xf numFmtId="14" fontId="37" fillId="0" borderId="18" xfId="1" applyNumberFormat="1" applyFont="1" applyFill="1" applyBorder="1" applyAlignment="1">
      <alignment horizontal="center"/>
    </xf>
    <xf numFmtId="0" fontId="13" fillId="4" borderId="10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vertical="center" wrapText="1"/>
    </xf>
    <xf numFmtId="43" fontId="11" fillId="4" borderId="8" xfId="1" applyFont="1" applyFill="1" applyBorder="1" applyAlignment="1">
      <alignment horizontal="center" vertical="center" wrapText="1"/>
    </xf>
    <xf numFmtId="43" fontId="11" fillId="4" borderId="11" xfId="1" applyFont="1" applyFill="1" applyBorder="1" applyAlignment="1">
      <alignment horizontal="center" vertical="center" wrapText="1"/>
    </xf>
    <xf numFmtId="0" fontId="3" fillId="0" borderId="10" xfId="0" applyFont="1" applyFill="1" applyBorder="1">
      <alignment vertical="top"/>
    </xf>
    <xf numFmtId="0" fontId="3" fillId="0" borderId="10" xfId="0" applyFont="1" applyFill="1" applyBorder="1" applyAlignment="1">
      <alignment horizontal="left" vertical="top"/>
    </xf>
    <xf numFmtId="43" fontId="0" fillId="0" borderId="10" xfId="1" applyFont="1" applyFill="1" applyBorder="1">
      <alignment vertical="top"/>
    </xf>
    <xf numFmtId="43" fontId="3" fillId="0" borderId="10" xfId="1" applyFont="1" applyFill="1" applyBorder="1">
      <alignment vertical="top"/>
    </xf>
    <xf numFmtId="43" fontId="7" fillId="0" borderId="10" xfId="1" applyFont="1" applyFill="1" applyBorder="1">
      <alignment vertical="top"/>
    </xf>
    <xf numFmtId="0" fontId="0" fillId="0" borderId="10" xfId="0" applyFont="1" applyFill="1" applyBorder="1">
      <alignment vertical="top"/>
    </xf>
    <xf numFmtId="164" fontId="6" fillId="0" borderId="10" xfId="0" applyNumberFormat="1" applyFont="1" applyFill="1" applyBorder="1" applyAlignment="1">
      <alignment horizontal="left"/>
    </xf>
    <xf numFmtId="0" fontId="6" fillId="0" borderId="10" xfId="0" applyNumberFormat="1" applyFont="1" applyFill="1" applyBorder="1" applyAlignment="1">
      <alignment horizontal="left"/>
    </xf>
    <xf numFmtId="43" fontId="6" fillId="0" borderId="10" xfId="1" applyFont="1" applyFill="1" applyBorder="1" applyAlignment="1">
      <alignment horizontal="right"/>
    </xf>
    <xf numFmtId="0" fontId="6" fillId="0" borderId="10" xfId="0" applyFont="1" applyFill="1" applyBorder="1" applyAlignment="1">
      <alignment horizontal="left"/>
    </xf>
    <xf numFmtId="14" fontId="5" fillId="0" borderId="10" xfId="0" applyNumberFormat="1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top"/>
    </xf>
    <xf numFmtId="0" fontId="5" fillId="0" borderId="10" xfId="0" applyFont="1" applyFill="1" applyBorder="1">
      <alignment vertical="top"/>
    </xf>
    <xf numFmtId="43" fontId="5" fillId="0" borderId="10" xfId="1" applyFont="1" applyFill="1" applyBorder="1">
      <alignment vertical="top"/>
    </xf>
    <xf numFmtId="43" fontId="5" fillId="0" borderId="10" xfId="1" applyFont="1" applyFill="1" applyBorder="1" applyAlignment="1">
      <alignment horizontal="right" vertical="top"/>
    </xf>
    <xf numFmtId="14" fontId="5" fillId="0" borderId="22" xfId="0" applyNumberFormat="1" applyFont="1" applyFill="1" applyBorder="1" applyAlignment="1">
      <alignment horizontal="left"/>
    </xf>
    <xf numFmtId="43" fontId="5" fillId="0" borderId="10" xfId="1" applyFont="1" applyFill="1" applyBorder="1" applyAlignment="1">
      <alignment horizontal="left" vertical="top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1" applyFont="1" applyFill="1" applyAlignment="1">
      <alignment horizontal="center" vertical="center"/>
    </xf>
    <xf numFmtId="43" fontId="8" fillId="3" borderId="0" xfId="1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43" fontId="9" fillId="3" borderId="0" xfId="1" applyFont="1" applyFill="1" applyAlignment="1">
      <alignment horizontal="center" vertical="center"/>
    </xf>
    <xf numFmtId="43" fontId="9" fillId="3" borderId="0" xfId="1" applyFont="1" applyFill="1" applyAlignment="1">
      <alignment horizontal="righ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43" fontId="11" fillId="4" borderId="3" xfId="1" applyFont="1" applyFill="1" applyBorder="1" applyAlignment="1">
      <alignment horizontal="center" vertical="center"/>
    </xf>
    <xf numFmtId="43" fontId="11" fillId="4" borderId="3" xfId="1" applyFont="1" applyFill="1" applyBorder="1" applyAlignment="1">
      <alignment horizontal="right" vertical="center"/>
    </xf>
    <xf numFmtId="43" fontId="11" fillId="4" borderId="4" xfId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right" vertical="center" wrapText="1"/>
    </xf>
    <xf numFmtId="0" fontId="11" fillId="4" borderId="7" xfId="0" applyFont="1" applyFill="1" applyBorder="1" applyAlignment="1">
      <alignment horizontal="left" vertical="center" wrapText="1"/>
    </xf>
    <xf numFmtId="43" fontId="11" fillId="4" borderId="6" xfId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right" vertical="center" wrapText="1"/>
    </xf>
    <xf numFmtId="0" fontId="3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0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6" fillId="0" borderId="26" xfId="53" applyFont="1" applyFill="1" applyBorder="1" applyAlignment="1">
      <alignment horizontal="center"/>
    </xf>
    <xf numFmtId="0" fontId="6" fillId="0" borderId="27" xfId="53" applyFont="1" applyFill="1" applyBorder="1" applyAlignment="1">
      <alignment horizontal="center"/>
    </xf>
    <xf numFmtId="0" fontId="36" fillId="26" borderId="23" xfId="53" applyFont="1" applyFill="1" applyBorder="1" applyAlignment="1">
      <alignment horizontal="left"/>
    </xf>
    <xf numFmtId="0" fontId="36" fillId="26" borderId="24" xfId="53" applyFont="1" applyFill="1" applyBorder="1" applyAlignment="1">
      <alignment horizontal="left"/>
    </xf>
    <xf numFmtId="0" fontId="36" fillId="26" borderId="25" xfId="53" applyFont="1" applyFill="1" applyBorder="1" applyAlignment="1">
      <alignment horizontal="left"/>
    </xf>
    <xf numFmtId="0" fontId="37" fillId="0" borderId="23" xfId="53" applyFont="1" applyBorder="1" applyAlignment="1">
      <alignment horizontal="center"/>
    </xf>
    <xf numFmtId="0" fontId="37" fillId="0" borderId="25" xfId="53" applyFont="1" applyBorder="1" applyAlignment="1">
      <alignment horizontal="center"/>
    </xf>
    <xf numFmtId="0" fontId="37" fillId="0" borderId="24" xfId="53" applyFont="1" applyBorder="1" applyAlignment="1">
      <alignment horizontal="center"/>
    </xf>
    <xf numFmtId="0" fontId="38" fillId="3" borderId="26" xfId="53" applyFont="1" applyFill="1" applyBorder="1" applyAlignment="1" applyProtection="1">
      <alignment horizontal="center"/>
      <protection locked="0"/>
    </xf>
    <xf numFmtId="0" fontId="38" fillId="3" borderId="27" xfId="53" applyFont="1" applyFill="1" applyBorder="1" applyAlignment="1" applyProtection="1">
      <alignment horizontal="center"/>
      <protection locked="0"/>
    </xf>
    <xf numFmtId="0" fontId="38" fillId="3" borderId="26" xfId="53" applyFont="1" applyFill="1" applyBorder="1" applyAlignment="1">
      <alignment horizontal="center"/>
    </xf>
    <xf numFmtId="0" fontId="38" fillId="3" borderId="27" xfId="53" applyFont="1" applyFill="1" applyBorder="1" applyAlignment="1">
      <alignment horizontal="center"/>
    </xf>
    <xf numFmtId="0" fontId="38" fillId="3" borderId="28" xfId="53" applyFont="1" applyFill="1" applyBorder="1" applyAlignment="1">
      <alignment horizontal="center"/>
    </xf>
  </cellXfs>
  <cellStyles count="5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1"/>
    <cellStyle name="Millares 9" xfId="2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142876</xdr:rowOff>
    </xdr:from>
    <xdr:to>
      <xdr:col>3</xdr:col>
      <xdr:colOff>190500</xdr:colOff>
      <xdr:row>9</xdr:row>
      <xdr:rowOff>247650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5376"/>
          <a:ext cx="1990725" cy="1104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571499</xdr:colOff>
      <xdr:row>5</xdr:row>
      <xdr:rowOff>133350</xdr:rowOff>
    </xdr:from>
    <xdr:to>
      <xdr:col>6</xdr:col>
      <xdr:colOff>1238248</xdr:colOff>
      <xdr:row>9</xdr:row>
      <xdr:rowOff>257174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4" y="1085850"/>
          <a:ext cx="1771649" cy="1123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885950" cy="1266825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859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371475</xdr:colOff>
      <xdr:row>0</xdr:row>
      <xdr:rowOff>0</xdr:rowOff>
    </xdr:from>
    <xdr:ext cx="1447800" cy="1276350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0"/>
          <a:ext cx="14478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142875</xdr:rowOff>
    </xdr:from>
    <xdr:ext cx="1733549" cy="1343025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733549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66675</xdr:colOff>
      <xdr:row>0</xdr:row>
      <xdr:rowOff>47626</xdr:rowOff>
    </xdr:from>
    <xdr:ext cx="1323974" cy="1476374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47626"/>
          <a:ext cx="1323974" cy="1476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3</xdr:row>
      <xdr:rowOff>0</xdr:rowOff>
    </xdr:to>
    <xdr:pic>
      <xdr:nvPicPr>
        <xdr:cNvPr id="2" name="Picture 2" descr="header_complet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63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2D050"/>
  </sheetPr>
  <dimension ref="A1:G588"/>
  <sheetViews>
    <sheetView tabSelected="1" showOutlineSymbols="0" zoomScaleNormal="100" workbookViewId="0">
      <selection activeCell="D559" sqref="D559"/>
    </sheetView>
  </sheetViews>
  <sheetFormatPr baseColWidth="10" defaultColWidth="6.85546875" defaultRowHeight="12.75" customHeight="1" x14ac:dyDescent="0.2"/>
  <cols>
    <col min="1" max="1" width="4.7109375" style="16" customWidth="1"/>
    <col min="2" max="2" width="11.28515625" style="70" bestFit="1" customWidth="1"/>
    <col min="3" max="3" width="11" style="17" bestFit="1" customWidth="1"/>
    <col min="4" max="4" width="60" style="18" customWidth="1"/>
    <col min="5" max="5" width="15.42578125" style="19" customWidth="1"/>
    <col min="6" max="6" width="16.5703125" style="20" customWidth="1"/>
    <col min="7" max="7" width="18.7109375" style="21" customWidth="1"/>
  </cols>
  <sheetData>
    <row r="1" spans="1:7" s="7" customFormat="1" ht="15" x14ac:dyDescent="0.25">
      <c r="A1" s="1"/>
      <c r="B1" s="69"/>
      <c r="C1" s="2"/>
      <c r="D1" s="3"/>
      <c r="E1" s="4"/>
      <c r="F1" s="5"/>
      <c r="G1" s="6"/>
    </row>
    <row r="2" spans="1:7" s="7" customFormat="1" ht="15" x14ac:dyDescent="0.25">
      <c r="A2" s="1"/>
      <c r="B2" s="69"/>
      <c r="C2" s="2"/>
      <c r="D2" s="3"/>
      <c r="E2" s="4"/>
      <c r="F2" s="5"/>
      <c r="G2" s="6"/>
    </row>
    <row r="3" spans="1:7" s="7" customFormat="1" ht="15" x14ac:dyDescent="0.25">
      <c r="A3" s="1"/>
      <c r="B3" s="69"/>
      <c r="C3" s="2"/>
      <c r="D3" s="3"/>
      <c r="E3" s="4"/>
      <c r="F3" s="5"/>
      <c r="G3" s="6"/>
    </row>
    <row r="4" spans="1:7" s="7" customFormat="1" ht="15" x14ac:dyDescent="0.25">
      <c r="A4" s="1"/>
      <c r="B4" s="69"/>
      <c r="C4" s="2"/>
      <c r="D4" s="3"/>
      <c r="E4" s="4"/>
      <c r="F4" s="5"/>
      <c r="G4" s="6"/>
    </row>
    <row r="5" spans="1:7" s="7" customFormat="1" ht="15" x14ac:dyDescent="0.25">
      <c r="A5" s="1"/>
      <c r="B5" s="69"/>
      <c r="C5" s="2"/>
      <c r="D5" s="3"/>
      <c r="E5" s="4"/>
      <c r="F5" s="5"/>
      <c r="G5" s="6"/>
    </row>
    <row r="6" spans="1:7" s="7" customFormat="1" ht="15" x14ac:dyDescent="0.25">
      <c r="A6" s="1"/>
      <c r="B6" s="69"/>
      <c r="C6" s="2"/>
      <c r="D6" s="3"/>
      <c r="E6" s="4"/>
      <c r="F6" s="5"/>
      <c r="G6" s="6"/>
    </row>
    <row r="7" spans="1:7" s="7" customFormat="1" ht="15" x14ac:dyDescent="0.25">
      <c r="A7" s="1"/>
      <c r="B7" s="69"/>
      <c r="C7" s="2"/>
      <c r="D7" s="3"/>
      <c r="E7" s="4"/>
      <c r="F7" s="5"/>
      <c r="G7" s="6"/>
    </row>
    <row r="8" spans="1:7" s="7" customFormat="1" ht="15" x14ac:dyDescent="0.25">
      <c r="A8" s="1"/>
      <c r="B8" s="69"/>
      <c r="C8" s="2"/>
      <c r="D8" s="3"/>
      <c r="E8" s="4"/>
      <c r="F8" s="5"/>
      <c r="G8" s="6"/>
    </row>
    <row r="9" spans="1:7" s="7" customFormat="1" ht="33.75" x14ac:dyDescent="0.2">
      <c r="A9" s="143" t="s">
        <v>0</v>
      </c>
      <c r="B9" s="143"/>
      <c r="C9" s="144"/>
      <c r="D9" s="143"/>
      <c r="E9" s="145"/>
      <c r="F9" s="146"/>
      <c r="G9" s="145"/>
    </row>
    <row r="10" spans="1:7" s="7" customFormat="1" ht="21" thickBot="1" x14ac:dyDescent="0.25">
      <c r="A10" s="147" t="s">
        <v>190</v>
      </c>
      <c r="B10" s="147"/>
      <c r="C10" s="148"/>
      <c r="D10" s="147"/>
      <c r="E10" s="149"/>
      <c r="F10" s="150"/>
      <c r="G10" s="149"/>
    </row>
    <row r="11" spans="1:7" s="7" customFormat="1" ht="16.5" x14ac:dyDescent="0.2">
      <c r="A11" s="151" t="s">
        <v>1</v>
      </c>
      <c r="B11" s="154" t="s">
        <v>2</v>
      </c>
      <c r="C11" s="155"/>
      <c r="D11" s="156"/>
      <c r="E11" s="157" t="s">
        <v>3</v>
      </c>
      <c r="F11" s="158"/>
      <c r="G11" s="159"/>
    </row>
    <row r="12" spans="1:7" s="7" customFormat="1" ht="16.5" x14ac:dyDescent="0.2">
      <c r="A12" s="152"/>
      <c r="B12" s="160"/>
      <c r="C12" s="161"/>
      <c r="D12" s="8"/>
      <c r="E12" s="162" t="s">
        <v>4</v>
      </c>
      <c r="F12" s="163"/>
      <c r="G12" s="124">
        <v>16774887.48</v>
      </c>
    </row>
    <row r="13" spans="1:7" s="7" customFormat="1" ht="37.5" customHeight="1" x14ac:dyDescent="0.2">
      <c r="A13" s="153"/>
      <c r="B13" s="123" t="s">
        <v>5</v>
      </c>
      <c r="C13" s="122" t="s">
        <v>6</v>
      </c>
      <c r="D13" s="9" t="s">
        <v>7</v>
      </c>
      <c r="E13" s="10" t="s">
        <v>8</v>
      </c>
      <c r="F13" s="11" t="s">
        <v>9</v>
      </c>
      <c r="G13" s="125" t="s">
        <v>10</v>
      </c>
    </row>
    <row r="14" spans="1:7" ht="12.75" customHeight="1" x14ac:dyDescent="0.2">
      <c r="A14" s="74">
        <v>1</v>
      </c>
      <c r="B14" s="126" t="s">
        <v>198</v>
      </c>
      <c r="C14" s="127">
        <v>33174</v>
      </c>
      <c r="D14" s="126" t="s">
        <v>13</v>
      </c>
      <c r="E14" s="128"/>
      <c r="F14" s="129">
        <v>17200</v>
      </c>
      <c r="G14" s="130">
        <f>+G12-F14+E14</f>
        <v>16757687.48</v>
      </c>
    </row>
    <row r="15" spans="1:7" ht="12.75" customHeight="1" x14ac:dyDescent="0.2">
      <c r="A15" s="74">
        <v>2</v>
      </c>
      <c r="B15" s="126" t="s">
        <v>198</v>
      </c>
      <c r="C15" s="127">
        <v>33175</v>
      </c>
      <c r="D15" s="126" t="s">
        <v>389</v>
      </c>
      <c r="E15" s="128"/>
      <c r="F15" s="129">
        <v>22800</v>
      </c>
      <c r="G15" s="130">
        <f>+G14-F15+E15</f>
        <v>16734887.48</v>
      </c>
    </row>
    <row r="16" spans="1:7" ht="12.75" customHeight="1" x14ac:dyDescent="0.2">
      <c r="A16" s="74">
        <v>3</v>
      </c>
      <c r="B16" s="126" t="s">
        <v>198</v>
      </c>
      <c r="C16" s="127">
        <v>33176</v>
      </c>
      <c r="D16" s="126" t="s">
        <v>113</v>
      </c>
      <c r="E16" s="128"/>
      <c r="F16" s="129">
        <v>8430</v>
      </c>
      <c r="G16" s="130">
        <f t="shared" ref="G16:G79" si="0">+G15-F16+E16</f>
        <v>16726457.48</v>
      </c>
    </row>
    <row r="17" spans="1:7" ht="12.75" customHeight="1" x14ac:dyDescent="0.2">
      <c r="A17" s="74">
        <v>4</v>
      </c>
      <c r="B17" s="126" t="s">
        <v>198</v>
      </c>
      <c r="C17" s="127">
        <v>33177</v>
      </c>
      <c r="D17" s="126" t="s">
        <v>40</v>
      </c>
      <c r="E17" s="128"/>
      <c r="F17" s="129">
        <v>18440.28</v>
      </c>
      <c r="G17" s="130">
        <f t="shared" si="0"/>
        <v>16708017.200000001</v>
      </c>
    </row>
    <row r="18" spans="1:7" ht="12.75" customHeight="1" x14ac:dyDescent="0.2">
      <c r="A18" s="74">
        <v>5</v>
      </c>
      <c r="B18" s="126" t="s">
        <v>198</v>
      </c>
      <c r="C18" s="127">
        <v>33178</v>
      </c>
      <c r="D18" s="126" t="s">
        <v>218</v>
      </c>
      <c r="E18" s="128"/>
      <c r="F18" s="129">
        <v>6325.86</v>
      </c>
      <c r="G18" s="130">
        <f t="shared" si="0"/>
        <v>16701691.340000002</v>
      </c>
    </row>
    <row r="19" spans="1:7" ht="12.75" customHeight="1" x14ac:dyDescent="0.2">
      <c r="A19" s="74">
        <v>6</v>
      </c>
      <c r="B19" s="126" t="s">
        <v>198</v>
      </c>
      <c r="C19" s="127">
        <v>33179</v>
      </c>
      <c r="D19" s="126" t="s">
        <v>176</v>
      </c>
      <c r="E19" s="128"/>
      <c r="F19" s="129">
        <v>24880.1</v>
      </c>
      <c r="G19" s="130">
        <f t="shared" si="0"/>
        <v>16676811.240000002</v>
      </c>
    </row>
    <row r="20" spans="1:7" ht="12.75" customHeight="1" x14ac:dyDescent="0.2">
      <c r="A20" s="74">
        <v>7</v>
      </c>
      <c r="B20" s="126" t="s">
        <v>198</v>
      </c>
      <c r="C20" s="127">
        <v>33180</v>
      </c>
      <c r="D20" s="126" t="s">
        <v>108</v>
      </c>
      <c r="E20" s="128"/>
      <c r="F20" s="129">
        <v>35495</v>
      </c>
      <c r="G20" s="130">
        <f t="shared" si="0"/>
        <v>16641316.240000002</v>
      </c>
    </row>
    <row r="21" spans="1:7" ht="12.75" customHeight="1" x14ac:dyDescent="0.2">
      <c r="A21" s="74">
        <v>8</v>
      </c>
      <c r="B21" s="126" t="s">
        <v>198</v>
      </c>
      <c r="C21" s="127">
        <v>33181</v>
      </c>
      <c r="D21" s="126" t="s">
        <v>219</v>
      </c>
      <c r="E21" s="128"/>
      <c r="F21" s="129">
        <v>8100</v>
      </c>
      <c r="G21" s="130">
        <f t="shared" si="0"/>
        <v>16633216.240000002</v>
      </c>
    </row>
    <row r="22" spans="1:7" ht="12.75" customHeight="1" x14ac:dyDescent="0.2">
      <c r="A22" s="74">
        <v>9</v>
      </c>
      <c r="B22" s="126" t="s">
        <v>198</v>
      </c>
      <c r="C22" s="127">
        <v>33182</v>
      </c>
      <c r="D22" s="126" t="s">
        <v>220</v>
      </c>
      <c r="E22" s="128"/>
      <c r="F22" s="129">
        <v>4050</v>
      </c>
      <c r="G22" s="130">
        <f t="shared" si="0"/>
        <v>16629166.240000002</v>
      </c>
    </row>
    <row r="23" spans="1:7" ht="12.75" customHeight="1" x14ac:dyDescent="0.2">
      <c r="A23" s="74">
        <v>10</v>
      </c>
      <c r="B23" s="126" t="s">
        <v>198</v>
      </c>
      <c r="C23" s="127">
        <v>33183</v>
      </c>
      <c r="D23" s="126" t="s">
        <v>221</v>
      </c>
      <c r="E23" s="128"/>
      <c r="F23" s="129">
        <v>5400</v>
      </c>
      <c r="G23" s="130">
        <f t="shared" si="0"/>
        <v>16623766.240000002</v>
      </c>
    </row>
    <row r="24" spans="1:7" ht="12.75" customHeight="1" x14ac:dyDescent="0.2">
      <c r="A24" s="74">
        <v>11</v>
      </c>
      <c r="B24" s="126" t="s">
        <v>198</v>
      </c>
      <c r="C24" s="127">
        <v>33184</v>
      </c>
      <c r="D24" s="126" t="s">
        <v>222</v>
      </c>
      <c r="E24" s="128"/>
      <c r="F24" s="129">
        <v>5400</v>
      </c>
      <c r="G24" s="130">
        <f t="shared" si="0"/>
        <v>16618366.240000002</v>
      </c>
    </row>
    <row r="25" spans="1:7" ht="12.75" customHeight="1" x14ac:dyDescent="0.2">
      <c r="A25" s="74">
        <v>12</v>
      </c>
      <c r="B25" s="126" t="s">
        <v>198</v>
      </c>
      <c r="C25" s="127">
        <v>33185</v>
      </c>
      <c r="D25" s="126" t="s">
        <v>223</v>
      </c>
      <c r="E25" s="128"/>
      <c r="F25" s="129">
        <v>10800</v>
      </c>
      <c r="G25" s="130">
        <f t="shared" si="0"/>
        <v>16607566.240000002</v>
      </c>
    </row>
    <row r="26" spans="1:7" ht="12.75" customHeight="1" x14ac:dyDescent="0.2">
      <c r="A26" s="74">
        <v>13</v>
      </c>
      <c r="B26" s="126" t="s">
        <v>198</v>
      </c>
      <c r="C26" s="127">
        <v>33186</v>
      </c>
      <c r="D26" s="126" t="s">
        <v>224</v>
      </c>
      <c r="E26" s="128"/>
      <c r="F26" s="129">
        <v>10800</v>
      </c>
      <c r="G26" s="130">
        <f t="shared" si="0"/>
        <v>16596766.240000002</v>
      </c>
    </row>
    <row r="27" spans="1:7" ht="12.75" customHeight="1" x14ac:dyDescent="0.2">
      <c r="A27" s="74">
        <v>14</v>
      </c>
      <c r="B27" s="126" t="s">
        <v>198</v>
      </c>
      <c r="C27" s="127">
        <v>33187</v>
      </c>
      <c r="D27" s="126" t="s">
        <v>225</v>
      </c>
      <c r="E27" s="128"/>
      <c r="F27" s="129">
        <v>8100</v>
      </c>
      <c r="G27" s="130">
        <f t="shared" si="0"/>
        <v>16588666.240000002</v>
      </c>
    </row>
    <row r="28" spans="1:7" ht="12.75" customHeight="1" x14ac:dyDescent="0.2">
      <c r="A28" s="74">
        <v>15</v>
      </c>
      <c r="B28" s="126" t="s">
        <v>198</v>
      </c>
      <c r="C28" s="127">
        <v>33188</v>
      </c>
      <c r="D28" s="126" t="s">
        <v>226</v>
      </c>
      <c r="E28" s="128"/>
      <c r="F28" s="129">
        <v>10800</v>
      </c>
      <c r="G28" s="130">
        <f t="shared" si="0"/>
        <v>16577866.240000002</v>
      </c>
    </row>
    <row r="29" spans="1:7" ht="12.75" customHeight="1" x14ac:dyDescent="0.2">
      <c r="A29" s="74">
        <v>16</v>
      </c>
      <c r="B29" s="126" t="s">
        <v>198</v>
      </c>
      <c r="C29" s="127">
        <v>33189</v>
      </c>
      <c r="D29" s="126" t="s">
        <v>227</v>
      </c>
      <c r="E29" s="128"/>
      <c r="F29" s="129">
        <v>53788</v>
      </c>
      <c r="G29" s="130">
        <f t="shared" si="0"/>
        <v>16524078.240000002</v>
      </c>
    </row>
    <row r="30" spans="1:7" ht="12.75" customHeight="1" x14ac:dyDescent="0.2">
      <c r="A30" s="74">
        <v>17</v>
      </c>
      <c r="B30" s="126" t="s">
        <v>198</v>
      </c>
      <c r="C30" s="127">
        <v>33190</v>
      </c>
      <c r="D30" s="126" t="s">
        <v>228</v>
      </c>
      <c r="E30" s="128"/>
      <c r="F30" s="129">
        <v>41040</v>
      </c>
      <c r="G30" s="130">
        <f t="shared" si="0"/>
        <v>16483038.240000002</v>
      </c>
    </row>
    <row r="31" spans="1:7" ht="12.75" customHeight="1" x14ac:dyDescent="0.2">
      <c r="A31" s="74">
        <v>18</v>
      </c>
      <c r="B31" s="126" t="s">
        <v>198</v>
      </c>
      <c r="C31" s="127">
        <v>33191</v>
      </c>
      <c r="D31" s="126" t="s">
        <v>28</v>
      </c>
      <c r="E31" s="128"/>
      <c r="F31" s="129">
        <v>17271.259999999998</v>
      </c>
      <c r="G31" s="130">
        <f t="shared" si="0"/>
        <v>16465766.980000002</v>
      </c>
    </row>
    <row r="32" spans="1:7" ht="12.75" customHeight="1" x14ac:dyDescent="0.2">
      <c r="A32" s="74">
        <v>19</v>
      </c>
      <c r="B32" s="126" t="s">
        <v>198</v>
      </c>
      <c r="C32" s="127">
        <v>33192</v>
      </c>
      <c r="D32" s="126" t="s">
        <v>117</v>
      </c>
      <c r="E32" s="128"/>
      <c r="F32" s="129">
        <v>19436</v>
      </c>
      <c r="G32" s="130">
        <f t="shared" si="0"/>
        <v>16446330.980000002</v>
      </c>
    </row>
    <row r="33" spans="1:7" ht="12.75" customHeight="1" x14ac:dyDescent="0.2">
      <c r="A33" s="74">
        <v>20</v>
      </c>
      <c r="B33" s="126" t="s">
        <v>198</v>
      </c>
      <c r="C33" s="127">
        <v>33193</v>
      </c>
      <c r="D33" s="126" t="s">
        <v>229</v>
      </c>
      <c r="E33" s="128"/>
      <c r="F33" s="129">
        <v>88230.85</v>
      </c>
      <c r="G33" s="130">
        <f t="shared" si="0"/>
        <v>16358100.130000003</v>
      </c>
    </row>
    <row r="34" spans="1:7" ht="12.75" customHeight="1" x14ac:dyDescent="0.2">
      <c r="A34" s="74">
        <v>21</v>
      </c>
      <c r="B34" s="126" t="s">
        <v>198</v>
      </c>
      <c r="C34" s="127">
        <v>33194</v>
      </c>
      <c r="D34" s="126" t="s">
        <v>107</v>
      </c>
      <c r="E34" s="128"/>
      <c r="F34" s="129">
        <v>36429.99</v>
      </c>
      <c r="G34" s="130">
        <f t="shared" si="0"/>
        <v>16321670.140000002</v>
      </c>
    </row>
    <row r="35" spans="1:7" ht="12.75" customHeight="1" x14ac:dyDescent="0.2">
      <c r="A35" s="74">
        <v>22</v>
      </c>
      <c r="B35" s="126" t="s">
        <v>198</v>
      </c>
      <c r="C35" s="127">
        <v>33195</v>
      </c>
      <c r="D35" s="126" t="s">
        <v>230</v>
      </c>
      <c r="E35" s="128"/>
      <c r="F35" s="129">
        <v>573561.18999999994</v>
      </c>
      <c r="G35" s="130">
        <f t="shared" si="0"/>
        <v>15748108.950000003</v>
      </c>
    </row>
    <row r="36" spans="1:7" ht="12.75" customHeight="1" x14ac:dyDescent="0.2">
      <c r="A36" s="74">
        <v>23</v>
      </c>
      <c r="B36" s="126" t="s">
        <v>198</v>
      </c>
      <c r="C36" s="127">
        <v>33196</v>
      </c>
      <c r="D36" s="126" t="s">
        <v>59</v>
      </c>
      <c r="E36" s="128"/>
      <c r="F36" s="129">
        <v>4500</v>
      </c>
      <c r="G36" s="130">
        <f t="shared" si="0"/>
        <v>15743608.950000003</v>
      </c>
    </row>
    <row r="37" spans="1:7" ht="12.75" customHeight="1" x14ac:dyDescent="0.2">
      <c r="A37" s="74">
        <v>24</v>
      </c>
      <c r="B37" s="126" t="s">
        <v>198</v>
      </c>
      <c r="C37" s="127">
        <v>33197</v>
      </c>
      <c r="D37" s="126" t="s">
        <v>231</v>
      </c>
      <c r="E37" s="128"/>
      <c r="F37" s="129">
        <v>8100</v>
      </c>
      <c r="G37" s="130">
        <f t="shared" si="0"/>
        <v>15735508.950000003</v>
      </c>
    </row>
    <row r="38" spans="1:7" ht="12.75" customHeight="1" x14ac:dyDescent="0.2">
      <c r="A38" s="74">
        <v>25</v>
      </c>
      <c r="B38" s="126" t="s">
        <v>199</v>
      </c>
      <c r="C38" s="127">
        <v>33198</v>
      </c>
      <c r="D38" s="126" t="s">
        <v>232</v>
      </c>
      <c r="E38" s="128"/>
      <c r="F38" s="129">
        <v>10800</v>
      </c>
      <c r="G38" s="130">
        <f t="shared" si="0"/>
        <v>15724708.950000003</v>
      </c>
    </row>
    <row r="39" spans="1:7" ht="12.75" customHeight="1" x14ac:dyDescent="0.2">
      <c r="A39" s="74">
        <v>26</v>
      </c>
      <c r="B39" s="126" t="s">
        <v>199</v>
      </c>
      <c r="C39" s="127">
        <v>33199</v>
      </c>
      <c r="D39" s="126" t="s">
        <v>233</v>
      </c>
      <c r="E39" s="128"/>
      <c r="F39" s="129">
        <v>40000</v>
      </c>
      <c r="G39" s="130">
        <f t="shared" si="0"/>
        <v>15684708.950000003</v>
      </c>
    </row>
    <row r="40" spans="1:7" ht="12.75" customHeight="1" x14ac:dyDescent="0.2">
      <c r="A40" s="74">
        <v>27</v>
      </c>
      <c r="B40" s="126" t="s">
        <v>199</v>
      </c>
      <c r="C40" s="127">
        <v>33200</v>
      </c>
      <c r="D40" s="126" t="s">
        <v>21</v>
      </c>
      <c r="E40" s="128"/>
      <c r="F40" s="129">
        <v>89515.6</v>
      </c>
      <c r="G40" s="130">
        <f t="shared" si="0"/>
        <v>15595193.350000003</v>
      </c>
    </row>
    <row r="41" spans="1:7" ht="12.75" customHeight="1" x14ac:dyDescent="0.2">
      <c r="A41" s="74">
        <v>28</v>
      </c>
      <c r="B41" s="126" t="s">
        <v>199</v>
      </c>
      <c r="C41" s="127">
        <v>33201</v>
      </c>
      <c r="D41" s="126" t="s">
        <v>234</v>
      </c>
      <c r="E41" s="128"/>
      <c r="F41" s="129">
        <v>15000</v>
      </c>
      <c r="G41" s="130">
        <f t="shared" si="0"/>
        <v>15580193.350000003</v>
      </c>
    </row>
    <row r="42" spans="1:7" ht="12.75" customHeight="1" x14ac:dyDescent="0.2">
      <c r="A42" s="74">
        <v>29</v>
      </c>
      <c r="B42" s="126" t="s">
        <v>199</v>
      </c>
      <c r="C42" s="127">
        <v>33202</v>
      </c>
      <c r="D42" s="126" t="s">
        <v>235</v>
      </c>
      <c r="E42" s="128"/>
      <c r="F42" s="129">
        <v>13023.72</v>
      </c>
      <c r="G42" s="130">
        <f t="shared" si="0"/>
        <v>15567169.630000003</v>
      </c>
    </row>
    <row r="43" spans="1:7" ht="12.75" customHeight="1" x14ac:dyDescent="0.2">
      <c r="A43" s="74">
        <v>30</v>
      </c>
      <c r="B43" s="126" t="s">
        <v>199</v>
      </c>
      <c r="C43" s="127">
        <v>33203</v>
      </c>
      <c r="D43" s="126" t="s">
        <v>27</v>
      </c>
      <c r="E43" s="128"/>
      <c r="F43" s="129">
        <v>22700</v>
      </c>
      <c r="G43" s="130">
        <f t="shared" si="0"/>
        <v>15544469.630000003</v>
      </c>
    </row>
    <row r="44" spans="1:7" ht="12.75" customHeight="1" x14ac:dyDescent="0.2">
      <c r="A44" s="74">
        <v>31</v>
      </c>
      <c r="B44" s="126" t="s">
        <v>199</v>
      </c>
      <c r="C44" s="127">
        <v>33204</v>
      </c>
      <c r="D44" s="126" t="s">
        <v>57</v>
      </c>
      <c r="E44" s="128"/>
      <c r="F44" s="129">
        <v>42120</v>
      </c>
      <c r="G44" s="130">
        <f t="shared" si="0"/>
        <v>15502349.630000003</v>
      </c>
    </row>
    <row r="45" spans="1:7" ht="12.75" customHeight="1" x14ac:dyDescent="0.2">
      <c r="A45" s="74">
        <v>32</v>
      </c>
      <c r="B45" s="126" t="s">
        <v>199</v>
      </c>
      <c r="C45" s="127">
        <v>33205</v>
      </c>
      <c r="D45" s="126" t="s">
        <v>69</v>
      </c>
      <c r="E45" s="128"/>
      <c r="F45" s="129">
        <v>6450</v>
      </c>
      <c r="G45" s="130">
        <f t="shared" si="0"/>
        <v>15495899.630000003</v>
      </c>
    </row>
    <row r="46" spans="1:7" ht="12.75" customHeight="1" x14ac:dyDescent="0.2">
      <c r="A46" s="74">
        <v>33</v>
      </c>
      <c r="B46" s="126" t="s">
        <v>199</v>
      </c>
      <c r="C46" s="127">
        <v>33206</v>
      </c>
      <c r="D46" s="126" t="s">
        <v>12</v>
      </c>
      <c r="E46" s="128"/>
      <c r="F46" s="129">
        <v>10644.85</v>
      </c>
      <c r="G46" s="130">
        <f t="shared" si="0"/>
        <v>15485254.780000003</v>
      </c>
    </row>
    <row r="47" spans="1:7" ht="12.75" customHeight="1" x14ac:dyDescent="0.2">
      <c r="A47" s="74">
        <v>34</v>
      </c>
      <c r="B47" s="126" t="s">
        <v>199</v>
      </c>
      <c r="C47" s="127">
        <v>33207</v>
      </c>
      <c r="D47" s="126" t="s">
        <v>91</v>
      </c>
      <c r="E47" s="128"/>
      <c r="F47" s="129">
        <v>4802.5</v>
      </c>
      <c r="G47" s="130">
        <f t="shared" si="0"/>
        <v>15480452.280000003</v>
      </c>
    </row>
    <row r="48" spans="1:7" ht="12.75" customHeight="1" x14ac:dyDescent="0.2">
      <c r="A48" s="74">
        <v>35</v>
      </c>
      <c r="B48" s="126" t="s">
        <v>199</v>
      </c>
      <c r="C48" s="127">
        <v>33208</v>
      </c>
      <c r="D48" s="126" t="s">
        <v>87</v>
      </c>
      <c r="E48" s="128"/>
      <c r="F48" s="129">
        <v>14525.34</v>
      </c>
      <c r="G48" s="130">
        <f t="shared" si="0"/>
        <v>15465926.940000003</v>
      </c>
    </row>
    <row r="49" spans="1:7" ht="12.75" customHeight="1" x14ac:dyDescent="0.2">
      <c r="A49" s="74">
        <v>36</v>
      </c>
      <c r="B49" s="126" t="s">
        <v>199</v>
      </c>
      <c r="C49" s="127">
        <v>33209</v>
      </c>
      <c r="D49" s="126" t="s">
        <v>38</v>
      </c>
      <c r="E49" s="128"/>
      <c r="F49" s="129">
        <v>174690</v>
      </c>
      <c r="G49" s="130">
        <f t="shared" si="0"/>
        <v>15291236.940000003</v>
      </c>
    </row>
    <row r="50" spans="1:7" ht="12.75" customHeight="1" x14ac:dyDescent="0.2">
      <c r="A50" s="74">
        <v>37</v>
      </c>
      <c r="B50" s="126" t="s">
        <v>199</v>
      </c>
      <c r="C50" s="127">
        <v>33210</v>
      </c>
      <c r="D50" s="126" t="s">
        <v>18</v>
      </c>
      <c r="E50" s="128"/>
      <c r="F50" s="129">
        <v>108435</v>
      </c>
      <c r="G50" s="130">
        <f t="shared" si="0"/>
        <v>15182801.940000003</v>
      </c>
    </row>
    <row r="51" spans="1:7" ht="12.75" customHeight="1" x14ac:dyDescent="0.2">
      <c r="A51" s="74">
        <v>38</v>
      </c>
      <c r="B51" s="126" t="s">
        <v>200</v>
      </c>
      <c r="C51" s="127">
        <v>33211</v>
      </c>
      <c r="D51" s="126" t="s">
        <v>47</v>
      </c>
      <c r="E51" s="128"/>
      <c r="F51" s="129">
        <v>21100</v>
      </c>
      <c r="G51" s="130">
        <f t="shared" si="0"/>
        <v>15161701.940000003</v>
      </c>
    </row>
    <row r="52" spans="1:7" ht="12.75" customHeight="1" x14ac:dyDescent="0.2">
      <c r="A52" s="74">
        <v>39</v>
      </c>
      <c r="B52" s="126" t="s">
        <v>200</v>
      </c>
      <c r="C52" s="127">
        <v>33212</v>
      </c>
      <c r="D52" s="126" t="s">
        <v>49</v>
      </c>
      <c r="E52" s="128"/>
      <c r="F52" s="129">
        <v>31100</v>
      </c>
      <c r="G52" s="130">
        <f t="shared" si="0"/>
        <v>15130601.940000003</v>
      </c>
    </row>
    <row r="53" spans="1:7" ht="12.75" customHeight="1" x14ac:dyDescent="0.2">
      <c r="A53" s="74">
        <v>40</v>
      </c>
      <c r="B53" s="126" t="s">
        <v>200</v>
      </c>
      <c r="C53" s="127">
        <v>33213</v>
      </c>
      <c r="D53" s="126" t="s">
        <v>236</v>
      </c>
      <c r="E53" s="128"/>
      <c r="F53" s="129">
        <v>5400</v>
      </c>
      <c r="G53" s="130">
        <f t="shared" si="0"/>
        <v>15125201.940000003</v>
      </c>
    </row>
    <row r="54" spans="1:7" ht="12.75" customHeight="1" x14ac:dyDescent="0.2">
      <c r="A54" s="74">
        <v>41</v>
      </c>
      <c r="B54" s="126" t="s">
        <v>200</v>
      </c>
      <c r="C54" s="127">
        <v>33214</v>
      </c>
      <c r="D54" s="126" t="s">
        <v>172</v>
      </c>
      <c r="E54" s="128"/>
      <c r="F54" s="129">
        <v>121200</v>
      </c>
      <c r="G54" s="130">
        <f t="shared" si="0"/>
        <v>15004001.940000003</v>
      </c>
    </row>
    <row r="55" spans="1:7" ht="12.75" customHeight="1" x14ac:dyDescent="0.2">
      <c r="A55" s="74">
        <v>42</v>
      </c>
      <c r="B55" s="126" t="s">
        <v>200</v>
      </c>
      <c r="C55" s="127">
        <v>33215</v>
      </c>
      <c r="D55" s="131" t="s">
        <v>390</v>
      </c>
      <c r="E55" s="128"/>
      <c r="F55" s="129">
        <v>0</v>
      </c>
      <c r="G55" s="130">
        <f t="shared" si="0"/>
        <v>15004001.940000003</v>
      </c>
    </row>
    <row r="56" spans="1:7" ht="12.75" customHeight="1" x14ac:dyDescent="0.2">
      <c r="A56" s="74">
        <v>43</v>
      </c>
      <c r="B56" s="126" t="s">
        <v>200</v>
      </c>
      <c r="C56" s="127">
        <v>33216</v>
      </c>
      <c r="D56" s="126" t="s">
        <v>37</v>
      </c>
      <c r="E56" s="128"/>
      <c r="F56" s="129">
        <v>385630.18</v>
      </c>
      <c r="G56" s="130">
        <f t="shared" si="0"/>
        <v>14618371.760000004</v>
      </c>
    </row>
    <row r="57" spans="1:7" ht="12.75" customHeight="1" x14ac:dyDescent="0.2">
      <c r="A57" s="74">
        <v>44</v>
      </c>
      <c r="B57" s="126" t="s">
        <v>200</v>
      </c>
      <c r="C57" s="127">
        <v>33217</v>
      </c>
      <c r="D57" s="126" t="s">
        <v>29</v>
      </c>
      <c r="E57" s="128"/>
      <c r="F57" s="129">
        <v>20500</v>
      </c>
      <c r="G57" s="130">
        <f t="shared" si="0"/>
        <v>14597871.760000004</v>
      </c>
    </row>
    <row r="58" spans="1:7" ht="12.75" customHeight="1" x14ac:dyDescent="0.2">
      <c r="A58" s="74">
        <v>45</v>
      </c>
      <c r="B58" s="126" t="s">
        <v>200</v>
      </c>
      <c r="C58" s="127">
        <v>33218</v>
      </c>
      <c r="D58" s="126" t="s">
        <v>56</v>
      </c>
      <c r="E58" s="128"/>
      <c r="F58" s="129">
        <v>8100</v>
      </c>
      <c r="G58" s="130">
        <f t="shared" si="0"/>
        <v>14589771.760000004</v>
      </c>
    </row>
    <row r="59" spans="1:7" ht="12.75" customHeight="1" x14ac:dyDescent="0.2">
      <c r="A59" s="74">
        <v>46</v>
      </c>
      <c r="B59" s="126" t="s">
        <v>200</v>
      </c>
      <c r="C59" s="127">
        <v>33219</v>
      </c>
      <c r="D59" s="126" t="s">
        <v>238</v>
      </c>
      <c r="E59" s="128"/>
      <c r="F59" s="129">
        <v>8100</v>
      </c>
      <c r="G59" s="130">
        <f t="shared" si="0"/>
        <v>14581671.760000004</v>
      </c>
    </row>
    <row r="60" spans="1:7" ht="12.75" customHeight="1" x14ac:dyDescent="0.2">
      <c r="A60" s="74">
        <v>47</v>
      </c>
      <c r="B60" s="126" t="s">
        <v>200</v>
      </c>
      <c r="C60" s="127">
        <v>33220</v>
      </c>
      <c r="D60" s="126" t="s">
        <v>239</v>
      </c>
      <c r="E60" s="128"/>
      <c r="F60" s="129">
        <v>10800</v>
      </c>
      <c r="G60" s="130">
        <f t="shared" si="0"/>
        <v>14570871.760000004</v>
      </c>
    </row>
    <row r="61" spans="1:7" ht="12.75" customHeight="1" x14ac:dyDescent="0.2">
      <c r="A61" s="74">
        <v>48</v>
      </c>
      <c r="B61" s="126" t="s">
        <v>200</v>
      </c>
      <c r="C61" s="127">
        <v>33221</v>
      </c>
      <c r="D61" s="126" t="s">
        <v>41</v>
      </c>
      <c r="E61" s="128"/>
      <c r="F61" s="129">
        <v>3026.56</v>
      </c>
      <c r="G61" s="130">
        <f t="shared" si="0"/>
        <v>14567845.200000003</v>
      </c>
    </row>
    <row r="62" spans="1:7" ht="12.75" customHeight="1" x14ac:dyDescent="0.2">
      <c r="A62" s="74">
        <v>49</v>
      </c>
      <c r="B62" s="126" t="s">
        <v>200</v>
      </c>
      <c r="C62" s="127">
        <v>33222</v>
      </c>
      <c r="D62" s="126" t="s">
        <v>41</v>
      </c>
      <c r="E62" s="128"/>
      <c r="F62" s="129">
        <v>15600</v>
      </c>
      <c r="G62" s="130">
        <f t="shared" si="0"/>
        <v>14552245.200000003</v>
      </c>
    </row>
    <row r="63" spans="1:7" ht="12.75" customHeight="1" x14ac:dyDescent="0.2">
      <c r="A63" s="74">
        <v>50</v>
      </c>
      <c r="B63" s="126" t="s">
        <v>200</v>
      </c>
      <c r="C63" s="127">
        <v>33223</v>
      </c>
      <c r="D63" s="126" t="s">
        <v>41</v>
      </c>
      <c r="E63" s="128"/>
      <c r="F63" s="129">
        <v>1500</v>
      </c>
      <c r="G63" s="130">
        <f t="shared" si="0"/>
        <v>14550745.200000003</v>
      </c>
    </row>
    <row r="64" spans="1:7" ht="12.75" customHeight="1" x14ac:dyDescent="0.2">
      <c r="A64" s="74">
        <v>51</v>
      </c>
      <c r="B64" s="126" t="s">
        <v>200</v>
      </c>
      <c r="C64" s="127">
        <v>33224</v>
      </c>
      <c r="D64" s="126" t="s">
        <v>240</v>
      </c>
      <c r="E64" s="128"/>
      <c r="F64" s="129">
        <v>13200</v>
      </c>
      <c r="G64" s="130">
        <f t="shared" si="0"/>
        <v>14537545.200000003</v>
      </c>
    </row>
    <row r="65" spans="1:7" ht="12.75" customHeight="1" x14ac:dyDescent="0.2">
      <c r="A65" s="74">
        <v>52</v>
      </c>
      <c r="B65" s="126" t="s">
        <v>200</v>
      </c>
      <c r="C65" s="127">
        <v>33225</v>
      </c>
      <c r="D65" s="126" t="s">
        <v>106</v>
      </c>
      <c r="E65" s="128"/>
      <c r="F65" s="129">
        <v>166208</v>
      </c>
      <c r="G65" s="130">
        <f t="shared" si="0"/>
        <v>14371337.200000003</v>
      </c>
    </row>
    <row r="66" spans="1:7" ht="12.75" customHeight="1" x14ac:dyDescent="0.2">
      <c r="A66" s="74">
        <v>53</v>
      </c>
      <c r="B66" s="126" t="s">
        <v>200</v>
      </c>
      <c r="C66" s="127">
        <v>33226</v>
      </c>
      <c r="D66" s="126" t="s">
        <v>122</v>
      </c>
      <c r="E66" s="128"/>
      <c r="F66" s="129">
        <v>12100</v>
      </c>
      <c r="G66" s="130">
        <f t="shared" si="0"/>
        <v>14359237.200000003</v>
      </c>
    </row>
    <row r="67" spans="1:7" ht="12.75" customHeight="1" x14ac:dyDescent="0.2">
      <c r="A67" s="74">
        <v>54</v>
      </c>
      <c r="B67" s="126" t="s">
        <v>200</v>
      </c>
      <c r="C67" s="127">
        <v>33227</v>
      </c>
      <c r="D67" s="126" t="s">
        <v>241</v>
      </c>
      <c r="E67" s="128"/>
      <c r="F67" s="129">
        <v>3449.47</v>
      </c>
      <c r="G67" s="130">
        <f t="shared" si="0"/>
        <v>14355787.730000002</v>
      </c>
    </row>
    <row r="68" spans="1:7" ht="12.75" customHeight="1" x14ac:dyDescent="0.2">
      <c r="A68" s="74">
        <v>55</v>
      </c>
      <c r="B68" s="126" t="s">
        <v>200</v>
      </c>
      <c r="C68" s="127">
        <v>33228</v>
      </c>
      <c r="D68" s="126" t="s">
        <v>18</v>
      </c>
      <c r="E68" s="128"/>
      <c r="F68" s="129">
        <v>55670</v>
      </c>
      <c r="G68" s="130">
        <f t="shared" si="0"/>
        <v>14300117.730000002</v>
      </c>
    </row>
    <row r="69" spans="1:7" ht="12.75" customHeight="1" x14ac:dyDescent="0.2">
      <c r="A69" s="74">
        <v>56</v>
      </c>
      <c r="B69" s="126" t="s">
        <v>201</v>
      </c>
      <c r="C69" s="127">
        <v>33229</v>
      </c>
      <c r="D69" s="126" t="s">
        <v>242</v>
      </c>
      <c r="E69" s="128"/>
      <c r="F69" s="129">
        <v>2700</v>
      </c>
      <c r="G69" s="130">
        <f t="shared" si="0"/>
        <v>14297417.730000002</v>
      </c>
    </row>
    <row r="70" spans="1:7" ht="12.75" customHeight="1" x14ac:dyDescent="0.2">
      <c r="A70" s="74">
        <v>57</v>
      </c>
      <c r="B70" s="126" t="s">
        <v>201</v>
      </c>
      <c r="C70" s="127">
        <v>33230</v>
      </c>
      <c r="D70" s="126" t="s">
        <v>73</v>
      </c>
      <c r="E70" s="128"/>
      <c r="F70" s="129">
        <v>24705.8</v>
      </c>
      <c r="G70" s="130">
        <f t="shared" si="0"/>
        <v>14272711.930000002</v>
      </c>
    </row>
    <row r="71" spans="1:7" ht="12.75" customHeight="1" x14ac:dyDescent="0.2">
      <c r="A71" s="74">
        <v>58</v>
      </c>
      <c r="B71" s="126" t="s">
        <v>201</v>
      </c>
      <c r="C71" s="127">
        <v>33231</v>
      </c>
      <c r="D71" s="131" t="s">
        <v>390</v>
      </c>
      <c r="E71" s="128"/>
      <c r="F71" s="129">
        <v>0</v>
      </c>
      <c r="G71" s="130">
        <f t="shared" si="0"/>
        <v>14272711.930000002</v>
      </c>
    </row>
    <row r="72" spans="1:7" ht="12.75" customHeight="1" x14ac:dyDescent="0.2">
      <c r="A72" s="74">
        <v>59</v>
      </c>
      <c r="B72" s="126" t="s">
        <v>201</v>
      </c>
      <c r="C72" s="127">
        <v>33232</v>
      </c>
      <c r="D72" s="126" t="s">
        <v>99</v>
      </c>
      <c r="E72" s="128"/>
      <c r="F72" s="129">
        <v>15250</v>
      </c>
      <c r="G72" s="130">
        <f t="shared" si="0"/>
        <v>14257461.930000002</v>
      </c>
    </row>
    <row r="73" spans="1:7" ht="12.75" customHeight="1" x14ac:dyDescent="0.2">
      <c r="A73" s="74">
        <v>60</v>
      </c>
      <c r="B73" s="126" t="s">
        <v>201</v>
      </c>
      <c r="C73" s="127">
        <v>33233</v>
      </c>
      <c r="D73" s="126" t="s">
        <v>47</v>
      </c>
      <c r="E73" s="128"/>
      <c r="F73" s="129">
        <v>56900</v>
      </c>
      <c r="G73" s="130">
        <f t="shared" si="0"/>
        <v>14200561.930000002</v>
      </c>
    </row>
    <row r="74" spans="1:7" ht="12.75" customHeight="1" x14ac:dyDescent="0.2">
      <c r="A74" s="74">
        <v>61</v>
      </c>
      <c r="B74" s="126" t="s">
        <v>201</v>
      </c>
      <c r="C74" s="127">
        <v>33234</v>
      </c>
      <c r="D74" s="126" t="s">
        <v>45</v>
      </c>
      <c r="E74" s="128"/>
      <c r="F74" s="129">
        <v>24153.279999999999</v>
      </c>
      <c r="G74" s="130">
        <f t="shared" si="0"/>
        <v>14176408.650000002</v>
      </c>
    </row>
    <row r="75" spans="1:7" ht="12.75" customHeight="1" x14ac:dyDescent="0.2">
      <c r="A75" s="74">
        <v>62</v>
      </c>
      <c r="B75" s="126" t="s">
        <v>201</v>
      </c>
      <c r="C75" s="127">
        <v>33235</v>
      </c>
      <c r="D75" s="126" t="s">
        <v>66</v>
      </c>
      <c r="E75" s="128"/>
      <c r="F75" s="129">
        <v>74663.199999999997</v>
      </c>
      <c r="G75" s="130">
        <f t="shared" si="0"/>
        <v>14101745.450000003</v>
      </c>
    </row>
    <row r="76" spans="1:7" ht="12.75" customHeight="1" x14ac:dyDescent="0.2">
      <c r="A76" s="74">
        <v>63</v>
      </c>
      <c r="B76" s="126" t="s">
        <v>201</v>
      </c>
      <c r="C76" s="127">
        <v>33236</v>
      </c>
      <c r="D76" s="126" t="s">
        <v>20</v>
      </c>
      <c r="E76" s="128"/>
      <c r="F76" s="129">
        <v>11491.5</v>
      </c>
      <c r="G76" s="130">
        <f t="shared" si="0"/>
        <v>14090253.950000003</v>
      </c>
    </row>
    <row r="77" spans="1:7" ht="13.5" customHeight="1" x14ac:dyDescent="0.2">
      <c r="A77" s="74">
        <v>64</v>
      </c>
      <c r="B77" s="126" t="s">
        <v>201</v>
      </c>
      <c r="C77" s="127">
        <v>33237</v>
      </c>
      <c r="D77" s="126" t="s">
        <v>41</v>
      </c>
      <c r="E77" s="128"/>
      <c r="F77" s="129">
        <v>44000</v>
      </c>
      <c r="G77" s="130">
        <f t="shared" si="0"/>
        <v>14046253.950000003</v>
      </c>
    </row>
    <row r="78" spans="1:7" ht="15" customHeight="1" x14ac:dyDescent="0.2">
      <c r="A78" s="74">
        <v>65</v>
      </c>
      <c r="B78" s="126" t="s">
        <v>201</v>
      </c>
      <c r="C78" s="127">
        <v>33238</v>
      </c>
      <c r="D78" s="126" t="s">
        <v>243</v>
      </c>
      <c r="E78" s="128"/>
      <c r="F78" s="129">
        <v>475000</v>
      </c>
      <c r="G78" s="130">
        <f t="shared" si="0"/>
        <v>13571253.950000003</v>
      </c>
    </row>
    <row r="79" spans="1:7" ht="12.75" customHeight="1" x14ac:dyDescent="0.2">
      <c r="A79" s="74">
        <v>66</v>
      </c>
      <c r="B79" s="126" t="s">
        <v>201</v>
      </c>
      <c r="C79" s="127">
        <v>33239</v>
      </c>
      <c r="D79" s="126" t="s">
        <v>40</v>
      </c>
      <c r="E79" s="128"/>
      <c r="F79" s="129">
        <v>5112.07</v>
      </c>
      <c r="G79" s="130">
        <f t="shared" si="0"/>
        <v>13566141.880000003</v>
      </c>
    </row>
    <row r="80" spans="1:7" ht="12.75" customHeight="1" x14ac:dyDescent="0.2">
      <c r="A80" s="74">
        <v>67</v>
      </c>
      <c r="B80" s="126" t="s">
        <v>201</v>
      </c>
      <c r="C80" s="127">
        <v>33240</v>
      </c>
      <c r="D80" s="126" t="s">
        <v>28</v>
      </c>
      <c r="E80" s="128"/>
      <c r="F80" s="129">
        <v>17267.650000000001</v>
      </c>
      <c r="G80" s="130">
        <f t="shared" ref="G80:G143" si="1">+G79-F80+E80</f>
        <v>13548874.230000002</v>
      </c>
    </row>
    <row r="81" spans="1:7" ht="12.75" customHeight="1" x14ac:dyDescent="0.2">
      <c r="A81" s="74">
        <v>68</v>
      </c>
      <c r="B81" s="126" t="s">
        <v>201</v>
      </c>
      <c r="C81" s="127">
        <v>33241</v>
      </c>
      <c r="D81" s="126" t="s">
        <v>24</v>
      </c>
      <c r="E81" s="128"/>
      <c r="F81" s="129">
        <v>54844.45</v>
      </c>
      <c r="G81" s="130">
        <f t="shared" si="1"/>
        <v>13494029.780000003</v>
      </c>
    </row>
    <row r="82" spans="1:7" ht="12.75" customHeight="1" x14ac:dyDescent="0.2">
      <c r="A82" s="74">
        <v>69</v>
      </c>
      <c r="B82" s="126" t="s">
        <v>201</v>
      </c>
      <c r="C82" s="127">
        <v>33242</v>
      </c>
      <c r="D82" s="126" t="s">
        <v>172</v>
      </c>
      <c r="E82" s="128"/>
      <c r="F82" s="129">
        <v>10000</v>
      </c>
      <c r="G82" s="130">
        <f t="shared" si="1"/>
        <v>13484029.780000003</v>
      </c>
    </row>
    <row r="83" spans="1:7" ht="12.75" customHeight="1" x14ac:dyDescent="0.2">
      <c r="A83" s="74">
        <v>70</v>
      </c>
      <c r="B83" s="126" t="s">
        <v>201</v>
      </c>
      <c r="C83" s="127">
        <v>33243</v>
      </c>
      <c r="D83" s="126" t="s">
        <v>244</v>
      </c>
      <c r="E83" s="128"/>
      <c r="F83" s="129">
        <v>8004.15</v>
      </c>
      <c r="G83" s="130">
        <f t="shared" si="1"/>
        <v>13476025.630000003</v>
      </c>
    </row>
    <row r="84" spans="1:7" ht="12.75" customHeight="1" x14ac:dyDescent="0.2">
      <c r="A84" s="74">
        <v>71</v>
      </c>
      <c r="B84" s="126" t="s">
        <v>201</v>
      </c>
      <c r="C84" s="127">
        <v>33244</v>
      </c>
      <c r="D84" s="126" t="s">
        <v>95</v>
      </c>
      <c r="E84" s="128"/>
      <c r="F84" s="129">
        <v>21000</v>
      </c>
      <c r="G84" s="130">
        <f t="shared" si="1"/>
        <v>13455025.630000003</v>
      </c>
    </row>
    <row r="85" spans="1:7" ht="12.75" customHeight="1" x14ac:dyDescent="0.2">
      <c r="A85" s="74">
        <v>72</v>
      </c>
      <c r="B85" s="126" t="s">
        <v>201</v>
      </c>
      <c r="C85" s="127">
        <v>33245</v>
      </c>
      <c r="D85" s="131" t="s">
        <v>390</v>
      </c>
      <c r="E85" s="128"/>
      <c r="F85" s="129">
        <v>0</v>
      </c>
      <c r="G85" s="130">
        <f t="shared" si="1"/>
        <v>13455025.630000003</v>
      </c>
    </row>
    <row r="86" spans="1:7" ht="12.75" customHeight="1" x14ac:dyDescent="0.2">
      <c r="A86" s="74">
        <v>73</v>
      </c>
      <c r="B86" s="126" t="s">
        <v>201</v>
      </c>
      <c r="C86" s="127">
        <v>33246</v>
      </c>
      <c r="D86" s="126" t="s">
        <v>245</v>
      </c>
      <c r="E86" s="128"/>
      <c r="F86" s="129">
        <v>121600</v>
      </c>
      <c r="G86" s="130">
        <f t="shared" si="1"/>
        <v>13333425.630000003</v>
      </c>
    </row>
    <row r="87" spans="1:7" ht="12.75" customHeight="1" x14ac:dyDescent="0.2">
      <c r="A87" s="74">
        <v>74</v>
      </c>
      <c r="B87" s="126" t="s">
        <v>201</v>
      </c>
      <c r="C87" s="127">
        <v>33247</v>
      </c>
      <c r="D87" s="126" t="s">
        <v>22</v>
      </c>
      <c r="E87" s="128"/>
      <c r="F87" s="129">
        <v>159900</v>
      </c>
      <c r="G87" s="130">
        <f t="shared" si="1"/>
        <v>13173525.630000003</v>
      </c>
    </row>
    <row r="88" spans="1:7" ht="12.75" customHeight="1" x14ac:dyDescent="0.2">
      <c r="A88" s="74">
        <v>75</v>
      </c>
      <c r="B88" s="126" t="s">
        <v>201</v>
      </c>
      <c r="C88" s="127">
        <v>33248</v>
      </c>
      <c r="D88" s="126" t="s">
        <v>246</v>
      </c>
      <c r="E88" s="128"/>
      <c r="F88" s="129">
        <v>27709.599999999999</v>
      </c>
      <c r="G88" s="130">
        <f t="shared" si="1"/>
        <v>13145816.030000003</v>
      </c>
    </row>
    <row r="89" spans="1:7" ht="12.75" customHeight="1" x14ac:dyDescent="0.2">
      <c r="A89" s="74">
        <v>76</v>
      </c>
      <c r="B89" s="126" t="s">
        <v>201</v>
      </c>
      <c r="C89" s="127">
        <v>33249</v>
      </c>
      <c r="D89" s="126" t="s">
        <v>247</v>
      </c>
      <c r="E89" s="128"/>
      <c r="F89" s="129">
        <v>66500</v>
      </c>
      <c r="G89" s="130">
        <f t="shared" si="1"/>
        <v>13079316.030000003</v>
      </c>
    </row>
    <row r="90" spans="1:7" ht="12.75" customHeight="1" x14ac:dyDescent="0.2">
      <c r="A90" s="74">
        <v>77</v>
      </c>
      <c r="B90" s="126" t="s">
        <v>201</v>
      </c>
      <c r="C90" s="127">
        <v>33250</v>
      </c>
      <c r="D90" s="126" t="s">
        <v>248</v>
      </c>
      <c r="E90" s="128"/>
      <c r="F90" s="129">
        <v>52933.7</v>
      </c>
      <c r="G90" s="130">
        <f t="shared" si="1"/>
        <v>13026382.330000004</v>
      </c>
    </row>
    <row r="91" spans="1:7" ht="12.75" customHeight="1" x14ac:dyDescent="0.2">
      <c r="A91" s="74">
        <v>78</v>
      </c>
      <c r="B91" s="126" t="s">
        <v>201</v>
      </c>
      <c r="C91" s="127">
        <v>33251</v>
      </c>
      <c r="D91" s="126" t="s">
        <v>91</v>
      </c>
      <c r="E91" s="128"/>
      <c r="F91" s="129">
        <v>29925</v>
      </c>
      <c r="G91" s="130">
        <f t="shared" si="1"/>
        <v>12996457.330000004</v>
      </c>
    </row>
    <row r="92" spans="1:7" ht="12.75" customHeight="1" x14ac:dyDescent="0.2">
      <c r="A92" s="74">
        <v>79</v>
      </c>
      <c r="B92" s="126" t="s">
        <v>201</v>
      </c>
      <c r="C92" s="127">
        <v>33252</v>
      </c>
      <c r="D92" s="126" t="s">
        <v>249</v>
      </c>
      <c r="E92" s="128"/>
      <c r="F92" s="129">
        <v>349429</v>
      </c>
      <c r="G92" s="130">
        <f t="shared" si="1"/>
        <v>12647028.330000004</v>
      </c>
    </row>
    <row r="93" spans="1:7" ht="12.75" customHeight="1" x14ac:dyDescent="0.2">
      <c r="A93" s="74">
        <v>80</v>
      </c>
      <c r="B93" s="126" t="s">
        <v>201</v>
      </c>
      <c r="C93" s="127">
        <v>33253</v>
      </c>
      <c r="D93" s="126" t="s">
        <v>67</v>
      </c>
      <c r="E93" s="128"/>
      <c r="F93" s="129">
        <v>41403.050000000003</v>
      </c>
      <c r="G93" s="130">
        <f t="shared" si="1"/>
        <v>12605625.280000003</v>
      </c>
    </row>
    <row r="94" spans="1:7" ht="12.75" customHeight="1" x14ac:dyDescent="0.2">
      <c r="A94" s="74">
        <v>81</v>
      </c>
      <c r="B94" s="126" t="s">
        <v>202</v>
      </c>
      <c r="C94" s="127">
        <v>33254</v>
      </c>
      <c r="D94" s="126" t="s">
        <v>250</v>
      </c>
      <c r="E94" s="128"/>
      <c r="F94" s="129">
        <v>17000</v>
      </c>
      <c r="G94" s="130">
        <f t="shared" si="1"/>
        <v>12588625.280000003</v>
      </c>
    </row>
    <row r="95" spans="1:7" ht="12.75" customHeight="1" x14ac:dyDescent="0.2">
      <c r="A95" s="74">
        <v>82</v>
      </c>
      <c r="B95" s="126" t="s">
        <v>202</v>
      </c>
      <c r="C95" s="127">
        <v>33255</v>
      </c>
      <c r="D95" s="126" t="s">
        <v>33</v>
      </c>
      <c r="E95" s="128"/>
      <c r="F95" s="129">
        <v>13200</v>
      </c>
      <c r="G95" s="130">
        <f t="shared" si="1"/>
        <v>12575425.280000003</v>
      </c>
    </row>
    <row r="96" spans="1:7" ht="12.75" customHeight="1" x14ac:dyDescent="0.2">
      <c r="A96" s="74">
        <v>83</v>
      </c>
      <c r="B96" s="126" t="s">
        <v>202</v>
      </c>
      <c r="C96" s="127">
        <v>33256</v>
      </c>
      <c r="D96" s="126" t="s">
        <v>251</v>
      </c>
      <c r="E96" s="128"/>
      <c r="F96" s="129">
        <v>32400</v>
      </c>
      <c r="G96" s="130">
        <f t="shared" si="1"/>
        <v>12543025.280000003</v>
      </c>
    </row>
    <row r="97" spans="1:7" ht="12.75" customHeight="1" x14ac:dyDescent="0.2">
      <c r="A97" s="74">
        <v>84</v>
      </c>
      <c r="B97" s="126" t="s">
        <v>202</v>
      </c>
      <c r="C97" s="127">
        <v>33257</v>
      </c>
      <c r="D97" s="126" t="s">
        <v>252</v>
      </c>
      <c r="E97" s="128"/>
      <c r="F97" s="129">
        <v>3080</v>
      </c>
      <c r="G97" s="130">
        <f t="shared" si="1"/>
        <v>12539945.280000003</v>
      </c>
    </row>
    <row r="98" spans="1:7" ht="12.75" customHeight="1" x14ac:dyDescent="0.2">
      <c r="A98" s="74">
        <v>85</v>
      </c>
      <c r="B98" s="126" t="s">
        <v>202</v>
      </c>
      <c r="C98" s="127">
        <v>33258</v>
      </c>
      <c r="D98" s="126" t="s">
        <v>253</v>
      </c>
      <c r="E98" s="128"/>
      <c r="F98" s="129">
        <v>3080</v>
      </c>
      <c r="G98" s="130">
        <f t="shared" si="1"/>
        <v>12536865.280000003</v>
      </c>
    </row>
    <row r="99" spans="1:7" ht="12.75" customHeight="1" x14ac:dyDescent="0.2">
      <c r="A99" s="74">
        <v>86</v>
      </c>
      <c r="B99" s="126" t="s">
        <v>202</v>
      </c>
      <c r="C99" s="127">
        <v>33259</v>
      </c>
      <c r="D99" s="126" t="s">
        <v>254</v>
      </c>
      <c r="E99" s="128"/>
      <c r="F99" s="129">
        <v>10800</v>
      </c>
      <c r="G99" s="130">
        <f t="shared" si="1"/>
        <v>12526065.280000003</v>
      </c>
    </row>
    <row r="100" spans="1:7" ht="12.75" customHeight="1" x14ac:dyDescent="0.2">
      <c r="A100" s="74">
        <v>87</v>
      </c>
      <c r="B100" s="126" t="s">
        <v>202</v>
      </c>
      <c r="C100" s="127">
        <v>33260</v>
      </c>
      <c r="D100" s="126" t="s">
        <v>78</v>
      </c>
      <c r="E100" s="128"/>
      <c r="F100" s="129">
        <v>74291.509999999995</v>
      </c>
      <c r="G100" s="130">
        <f t="shared" si="1"/>
        <v>12451773.770000003</v>
      </c>
    </row>
    <row r="101" spans="1:7" ht="12.75" customHeight="1" x14ac:dyDescent="0.2">
      <c r="A101" s="74">
        <v>88</v>
      </c>
      <c r="B101" s="126" t="s">
        <v>202</v>
      </c>
      <c r="C101" s="127">
        <v>33261</v>
      </c>
      <c r="D101" s="126" t="s">
        <v>249</v>
      </c>
      <c r="E101" s="128"/>
      <c r="F101" s="129">
        <v>270804</v>
      </c>
      <c r="G101" s="130">
        <f t="shared" si="1"/>
        <v>12180969.770000003</v>
      </c>
    </row>
    <row r="102" spans="1:7" ht="12.75" customHeight="1" x14ac:dyDescent="0.2">
      <c r="A102" s="74">
        <v>89</v>
      </c>
      <c r="B102" s="126" t="s">
        <v>202</v>
      </c>
      <c r="C102" s="127">
        <v>33262</v>
      </c>
      <c r="D102" s="126" t="s">
        <v>255</v>
      </c>
      <c r="E102" s="128"/>
      <c r="F102" s="129">
        <v>14852.33</v>
      </c>
      <c r="G102" s="130">
        <f t="shared" si="1"/>
        <v>12166117.440000003</v>
      </c>
    </row>
    <row r="103" spans="1:7" ht="12.75" customHeight="1" x14ac:dyDescent="0.2">
      <c r="A103" s="74">
        <v>90</v>
      </c>
      <c r="B103" s="126" t="s">
        <v>202</v>
      </c>
      <c r="C103" s="127">
        <v>33263</v>
      </c>
      <c r="D103" s="126" t="s">
        <v>16</v>
      </c>
      <c r="E103" s="128"/>
      <c r="F103" s="129">
        <v>63762.21</v>
      </c>
      <c r="G103" s="130">
        <f t="shared" si="1"/>
        <v>12102355.230000002</v>
      </c>
    </row>
    <row r="104" spans="1:7" ht="12.75" customHeight="1" x14ac:dyDescent="0.2">
      <c r="A104" s="74">
        <v>91</v>
      </c>
      <c r="B104" s="126" t="s">
        <v>202</v>
      </c>
      <c r="C104" s="127">
        <v>33264</v>
      </c>
      <c r="D104" s="126" t="s">
        <v>88</v>
      </c>
      <c r="E104" s="128"/>
      <c r="F104" s="129">
        <v>45679.32</v>
      </c>
      <c r="G104" s="130">
        <f t="shared" si="1"/>
        <v>12056675.910000002</v>
      </c>
    </row>
    <row r="105" spans="1:7" ht="12.75" customHeight="1" x14ac:dyDescent="0.2">
      <c r="A105" s="74">
        <v>92</v>
      </c>
      <c r="B105" s="126" t="s">
        <v>202</v>
      </c>
      <c r="C105" s="127">
        <v>33265</v>
      </c>
      <c r="D105" s="126" t="s">
        <v>61</v>
      </c>
      <c r="E105" s="128"/>
      <c r="F105" s="129">
        <v>54393.71</v>
      </c>
      <c r="G105" s="130">
        <f t="shared" si="1"/>
        <v>12002282.200000001</v>
      </c>
    </row>
    <row r="106" spans="1:7" ht="12.75" customHeight="1" x14ac:dyDescent="0.2">
      <c r="A106" s="74">
        <v>93</v>
      </c>
      <c r="B106" s="126" t="s">
        <v>202</v>
      </c>
      <c r="C106" s="127">
        <v>33266</v>
      </c>
      <c r="D106" s="126" t="s">
        <v>256</v>
      </c>
      <c r="E106" s="128"/>
      <c r="F106" s="129">
        <v>100005</v>
      </c>
      <c r="G106" s="130">
        <f t="shared" si="1"/>
        <v>11902277.200000001</v>
      </c>
    </row>
    <row r="107" spans="1:7" ht="12.75" customHeight="1" x14ac:dyDescent="0.2">
      <c r="A107" s="74">
        <v>94</v>
      </c>
      <c r="B107" s="126" t="s">
        <v>202</v>
      </c>
      <c r="C107" s="127">
        <v>33267</v>
      </c>
      <c r="D107" s="126" t="s">
        <v>257</v>
      </c>
      <c r="E107" s="128"/>
      <c r="F107" s="129">
        <v>5400</v>
      </c>
      <c r="G107" s="130">
        <f t="shared" si="1"/>
        <v>11896877.200000001</v>
      </c>
    </row>
    <row r="108" spans="1:7" ht="12.75" customHeight="1" x14ac:dyDescent="0.2">
      <c r="A108" s="74">
        <v>95</v>
      </c>
      <c r="B108" s="126" t="s">
        <v>202</v>
      </c>
      <c r="C108" s="127">
        <v>33268</v>
      </c>
      <c r="D108" s="126" t="s">
        <v>258</v>
      </c>
      <c r="E108" s="128"/>
      <c r="F108" s="129">
        <v>10800</v>
      </c>
      <c r="G108" s="130">
        <f t="shared" si="1"/>
        <v>11886077.200000001</v>
      </c>
    </row>
    <row r="109" spans="1:7" ht="12.75" customHeight="1" x14ac:dyDescent="0.2">
      <c r="A109" s="74">
        <v>96</v>
      </c>
      <c r="B109" s="126" t="s">
        <v>202</v>
      </c>
      <c r="C109" s="127">
        <v>33269</v>
      </c>
      <c r="D109" s="126" t="s">
        <v>112</v>
      </c>
      <c r="E109" s="128"/>
      <c r="F109" s="129">
        <v>51923.5</v>
      </c>
      <c r="G109" s="130">
        <f t="shared" si="1"/>
        <v>11834153.700000001</v>
      </c>
    </row>
    <row r="110" spans="1:7" ht="12.75" customHeight="1" x14ac:dyDescent="0.2">
      <c r="A110" s="74">
        <v>97</v>
      </c>
      <c r="B110" s="126" t="s">
        <v>202</v>
      </c>
      <c r="C110" s="127">
        <v>33270</v>
      </c>
      <c r="D110" s="126" t="s">
        <v>18</v>
      </c>
      <c r="E110" s="128"/>
      <c r="F110" s="129">
        <v>71150</v>
      </c>
      <c r="G110" s="130">
        <f t="shared" si="1"/>
        <v>11763003.700000001</v>
      </c>
    </row>
    <row r="111" spans="1:7" ht="12.75" customHeight="1" x14ac:dyDescent="0.2">
      <c r="A111" s="74">
        <v>98</v>
      </c>
      <c r="B111" s="126" t="s">
        <v>202</v>
      </c>
      <c r="C111" s="127">
        <v>33271</v>
      </c>
      <c r="D111" s="126" t="s">
        <v>259</v>
      </c>
      <c r="E111" s="128"/>
      <c r="F111" s="129">
        <v>140606.04</v>
      </c>
      <c r="G111" s="130">
        <f t="shared" si="1"/>
        <v>11622397.660000002</v>
      </c>
    </row>
    <row r="112" spans="1:7" ht="12.75" customHeight="1" x14ac:dyDescent="0.2">
      <c r="A112" s="74">
        <v>99</v>
      </c>
      <c r="B112" s="126" t="s">
        <v>202</v>
      </c>
      <c r="C112" s="127">
        <v>33272</v>
      </c>
      <c r="D112" s="126" t="s">
        <v>61</v>
      </c>
      <c r="E112" s="128"/>
      <c r="F112" s="129">
        <v>59249.5</v>
      </c>
      <c r="G112" s="130">
        <f t="shared" si="1"/>
        <v>11563148.160000002</v>
      </c>
    </row>
    <row r="113" spans="1:7" ht="12.75" customHeight="1" x14ac:dyDescent="0.2">
      <c r="A113" s="74">
        <v>100</v>
      </c>
      <c r="B113" s="126" t="s">
        <v>202</v>
      </c>
      <c r="C113" s="127">
        <v>33273</v>
      </c>
      <c r="D113" s="126" t="s">
        <v>120</v>
      </c>
      <c r="E113" s="128"/>
      <c r="F113" s="129">
        <v>10760</v>
      </c>
      <c r="G113" s="130">
        <f t="shared" si="1"/>
        <v>11552388.160000002</v>
      </c>
    </row>
    <row r="114" spans="1:7" ht="12.75" customHeight="1" x14ac:dyDescent="0.2">
      <c r="A114" s="74">
        <v>101</v>
      </c>
      <c r="B114" s="126" t="s">
        <v>203</v>
      </c>
      <c r="C114" s="127">
        <v>33274</v>
      </c>
      <c r="D114" s="126" t="s">
        <v>260</v>
      </c>
      <c r="E114" s="128"/>
      <c r="F114" s="129">
        <v>49500</v>
      </c>
      <c r="G114" s="130">
        <f t="shared" si="1"/>
        <v>11502888.160000002</v>
      </c>
    </row>
    <row r="115" spans="1:7" ht="12.75" customHeight="1" x14ac:dyDescent="0.2">
      <c r="A115" s="74">
        <v>102</v>
      </c>
      <c r="B115" s="126" t="s">
        <v>203</v>
      </c>
      <c r="C115" s="127">
        <v>33275</v>
      </c>
      <c r="D115" s="126" t="s">
        <v>261</v>
      </c>
      <c r="E115" s="128"/>
      <c r="F115" s="129">
        <v>240195.21</v>
      </c>
      <c r="G115" s="130">
        <f t="shared" si="1"/>
        <v>11262692.950000001</v>
      </c>
    </row>
    <row r="116" spans="1:7" ht="12.75" customHeight="1" x14ac:dyDescent="0.2">
      <c r="A116" s="74">
        <v>103</v>
      </c>
      <c r="B116" s="126" t="s">
        <v>203</v>
      </c>
      <c r="C116" s="127">
        <v>33276</v>
      </c>
      <c r="D116" s="126" t="s">
        <v>262</v>
      </c>
      <c r="E116" s="128"/>
      <c r="F116" s="129">
        <v>19494</v>
      </c>
      <c r="G116" s="130">
        <f t="shared" si="1"/>
        <v>11243198.950000001</v>
      </c>
    </row>
    <row r="117" spans="1:7" ht="12.75" customHeight="1" x14ac:dyDescent="0.2">
      <c r="A117" s="74">
        <v>104</v>
      </c>
      <c r="B117" s="126" t="s">
        <v>203</v>
      </c>
      <c r="C117" s="127">
        <v>33277</v>
      </c>
      <c r="D117" s="126" t="s">
        <v>263</v>
      </c>
      <c r="E117" s="128"/>
      <c r="F117" s="129">
        <v>75320</v>
      </c>
      <c r="G117" s="130">
        <f t="shared" si="1"/>
        <v>11167878.950000001</v>
      </c>
    </row>
    <row r="118" spans="1:7" ht="12.75" customHeight="1" x14ac:dyDescent="0.2">
      <c r="A118" s="74">
        <v>105</v>
      </c>
      <c r="B118" s="126" t="s">
        <v>203</v>
      </c>
      <c r="C118" s="127">
        <v>33278</v>
      </c>
      <c r="D118" s="126" t="s">
        <v>78</v>
      </c>
      <c r="E118" s="128"/>
      <c r="F118" s="129">
        <v>11751.23</v>
      </c>
      <c r="G118" s="130">
        <f t="shared" si="1"/>
        <v>11156127.720000001</v>
      </c>
    </row>
    <row r="119" spans="1:7" ht="12.75" customHeight="1" x14ac:dyDescent="0.2">
      <c r="A119" s="74">
        <v>106</v>
      </c>
      <c r="B119" s="126" t="s">
        <v>203</v>
      </c>
      <c r="C119" s="127">
        <v>33279</v>
      </c>
      <c r="D119" s="126" t="s">
        <v>264</v>
      </c>
      <c r="E119" s="128"/>
      <c r="F119" s="129">
        <v>88684.43</v>
      </c>
      <c r="G119" s="130">
        <f t="shared" si="1"/>
        <v>11067443.290000001</v>
      </c>
    </row>
    <row r="120" spans="1:7" ht="12.75" customHeight="1" x14ac:dyDescent="0.2">
      <c r="A120" s="74">
        <v>107</v>
      </c>
      <c r="B120" s="126" t="s">
        <v>203</v>
      </c>
      <c r="C120" s="127">
        <v>33280</v>
      </c>
      <c r="D120" s="126" t="s">
        <v>265</v>
      </c>
      <c r="E120" s="128"/>
      <c r="F120" s="129">
        <v>15622.75</v>
      </c>
      <c r="G120" s="130">
        <f t="shared" si="1"/>
        <v>11051820.540000001</v>
      </c>
    </row>
    <row r="121" spans="1:7" ht="12.75" customHeight="1" x14ac:dyDescent="0.2">
      <c r="A121" s="74">
        <v>108</v>
      </c>
      <c r="B121" s="126" t="s">
        <v>203</v>
      </c>
      <c r="C121" s="127">
        <v>33281</v>
      </c>
      <c r="D121" s="126" t="s">
        <v>266</v>
      </c>
      <c r="E121" s="128"/>
      <c r="F121" s="129">
        <v>2754.54</v>
      </c>
      <c r="G121" s="130">
        <f t="shared" si="1"/>
        <v>11049066.000000002</v>
      </c>
    </row>
    <row r="122" spans="1:7" ht="12.75" customHeight="1" x14ac:dyDescent="0.2">
      <c r="A122" s="74">
        <v>109</v>
      </c>
      <c r="B122" s="126" t="s">
        <v>203</v>
      </c>
      <c r="C122" s="127">
        <v>33282</v>
      </c>
      <c r="D122" s="126" t="s">
        <v>267</v>
      </c>
      <c r="E122" s="128"/>
      <c r="F122" s="129">
        <v>8644.5</v>
      </c>
      <c r="G122" s="130">
        <f t="shared" si="1"/>
        <v>11040421.500000002</v>
      </c>
    </row>
    <row r="123" spans="1:7" ht="12.75" customHeight="1" x14ac:dyDescent="0.2">
      <c r="A123" s="74">
        <v>110</v>
      </c>
      <c r="B123" s="126" t="s">
        <v>203</v>
      </c>
      <c r="C123" s="127">
        <v>33283</v>
      </c>
      <c r="D123" s="126" t="s">
        <v>98</v>
      </c>
      <c r="E123" s="128"/>
      <c r="F123" s="129">
        <v>35616.980000000003</v>
      </c>
      <c r="G123" s="130">
        <f t="shared" si="1"/>
        <v>11004804.520000001</v>
      </c>
    </row>
    <row r="124" spans="1:7" ht="12.75" customHeight="1" x14ac:dyDescent="0.2">
      <c r="A124" s="74">
        <v>111</v>
      </c>
      <c r="B124" s="126" t="s">
        <v>203</v>
      </c>
      <c r="C124" s="127">
        <v>33284</v>
      </c>
      <c r="D124" s="126" t="s">
        <v>14</v>
      </c>
      <c r="E124" s="128"/>
      <c r="F124" s="129">
        <v>7345</v>
      </c>
      <c r="G124" s="130">
        <f t="shared" si="1"/>
        <v>10997459.520000001</v>
      </c>
    </row>
    <row r="125" spans="1:7" ht="12.75" customHeight="1" x14ac:dyDescent="0.2">
      <c r="A125" s="74">
        <v>112</v>
      </c>
      <c r="B125" s="126" t="s">
        <v>203</v>
      </c>
      <c r="C125" s="127">
        <v>33285</v>
      </c>
      <c r="D125" s="126" t="s">
        <v>268</v>
      </c>
      <c r="E125" s="128"/>
      <c r="F125" s="129">
        <v>151275.09</v>
      </c>
      <c r="G125" s="130">
        <f t="shared" si="1"/>
        <v>10846184.430000002</v>
      </c>
    </row>
    <row r="126" spans="1:7" ht="12.75" customHeight="1" x14ac:dyDescent="0.2">
      <c r="A126" s="74">
        <v>113</v>
      </c>
      <c r="B126" s="126" t="s">
        <v>203</v>
      </c>
      <c r="C126" s="127">
        <v>33286</v>
      </c>
      <c r="D126" s="126" t="s">
        <v>269</v>
      </c>
      <c r="E126" s="128"/>
      <c r="F126" s="129">
        <v>104500</v>
      </c>
      <c r="G126" s="130">
        <f t="shared" si="1"/>
        <v>10741684.430000002</v>
      </c>
    </row>
    <row r="127" spans="1:7" ht="12.75" customHeight="1" x14ac:dyDescent="0.2">
      <c r="A127" s="74">
        <v>114</v>
      </c>
      <c r="B127" s="126" t="s">
        <v>203</v>
      </c>
      <c r="C127" s="127">
        <v>33287</v>
      </c>
      <c r="D127" s="126" t="s">
        <v>172</v>
      </c>
      <c r="E127" s="128"/>
      <c r="F127" s="129">
        <v>76400</v>
      </c>
      <c r="G127" s="130">
        <f t="shared" si="1"/>
        <v>10665284.430000002</v>
      </c>
    </row>
    <row r="128" spans="1:7" ht="12.75" customHeight="1" x14ac:dyDescent="0.2">
      <c r="A128" s="74">
        <v>115</v>
      </c>
      <c r="B128" s="126" t="s">
        <v>203</v>
      </c>
      <c r="C128" s="127">
        <v>33288</v>
      </c>
      <c r="D128" s="126" t="s">
        <v>172</v>
      </c>
      <c r="E128" s="128"/>
      <c r="F128" s="129">
        <v>39900</v>
      </c>
      <c r="G128" s="130">
        <f t="shared" si="1"/>
        <v>10625384.430000002</v>
      </c>
    </row>
    <row r="129" spans="1:7" ht="12.75" customHeight="1" x14ac:dyDescent="0.2">
      <c r="A129" s="74">
        <v>116</v>
      </c>
      <c r="B129" s="126" t="s">
        <v>204</v>
      </c>
      <c r="C129" s="127">
        <v>33289</v>
      </c>
      <c r="D129" s="131" t="s">
        <v>390</v>
      </c>
      <c r="E129" s="128"/>
      <c r="F129" s="129">
        <v>0</v>
      </c>
      <c r="G129" s="130">
        <f t="shared" si="1"/>
        <v>10625384.430000002</v>
      </c>
    </row>
    <row r="130" spans="1:7" ht="12.75" customHeight="1" x14ac:dyDescent="0.2">
      <c r="A130" s="74">
        <v>117</v>
      </c>
      <c r="B130" s="126" t="s">
        <v>204</v>
      </c>
      <c r="C130" s="127">
        <v>33290</v>
      </c>
      <c r="D130" s="126" t="s">
        <v>65</v>
      </c>
      <c r="E130" s="128"/>
      <c r="F130" s="129">
        <v>88052.5</v>
      </c>
      <c r="G130" s="130">
        <f t="shared" si="1"/>
        <v>10537331.930000002</v>
      </c>
    </row>
    <row r="131" spans="1:7" ht="12.75" customHeight="1" x14ac:dyDescent="0.2">
      <c r="A131" s="74">
        <v>118</v>
      </c>
      <c r="B131" s="126" t="s">
        <v>204</v>
      </c>
      <c r="C131" s="127">
        <v>33291</v>
      </c>
      <c r="D131" s="126" t="s">
        <v>270</v>
      </c>
      <c r="E131" s="128"/>
      <c r="F131" s="129">
        <v>6299.88</v>
      </c>
      <c r="G131" s="130">
        <f t="shared" si="1"/>
        <v>10531032.050000001</v>
      </c>
    </row>
    <row r="132" spans="1:7" ht="12.75" customHeight="1" x14ac:dyDescent="0.2">
      <c r="A132" s="74">
        <v>119</v>
      </c>
      <c r="B132" s="126" t="s">
        <v>204</v>
      </c>
      <c r="C132" s="127">
        <v>33292</v>
      </c>
      <c r="D132" s="126" t="s">
        <v>44</v>
      </c>
      <c r="E132" s="128"/>
      <c r="F132" s="129">
        <v>14146</v>
      </c>
      <c r="G132" s="130">
        <f t="shared" si="1"/>
        <v>10516886.050000001</v>
      </c>
    </row>
    <row r="133" spans="1:7" ht="12.75" customHeight="1" x14ac:dyDescent="0.2">
      <c r="A133" s="74">
        <v>120</v>
      </c>
      <c r="B133" s="126" t="s">
        <v>204</v>
      </c>
      <c r="C133" s="127">
        <v>33293</v>
      </c>
      <c r="D133" s="126" t="s">
        <v>36</v>
      </c>
      <c r="E133" s="128"/>
      <c r="F133" s="129">
        <v>11244.22</v>
      </c>
      <c r="G133" s="130">
        <f t="shared" si="1"/>
        <v>10505641.83</v>
      </c>
    </row>
    <row r="134" spans="1:7" ht="12.75" customHeight="1" x14ac:dyDescent="0.2">
      <c r="A134" s="74">
        <v>121</v>
      </c>
      <c r="B134" s="126" t="s">
        <v>204</v>
      </c>
      <c r="C134" s="127">
        <v>33294</v>
      </c>
      <c r="D134" s="126" t="s">
        <v>271</v>
      </c>
      <c r="E134" s="128"/>
      <c r="F134" s="129">
        <v>3200</v>
      </c>
      <c r="G134" s="130">
        <f t="shared" si="1"/>
        <v>10502441.83</v>
      </c>
    </row>
    <row r="135" spans="1:7" ht="12.75" customHeight="1" x14ac:dyDescent="0.2">
      <c r="A135" s="74">
        <v>122</v>
      </c>
      <c r="B135" s="126" t="s">
        <v>204</v>
      </c>
      <c r="C135" s="127">
        <v>33295</v>
      </c>
      <c r="D135" s="126" t="s">
        <v>100</v>
      </c>
      <c r="E135" s="128"/>
      <c r="F135" s="129">
        <v>43048.17</v>
      </c>
      <c r="G135" s="130">
        <f t="shared" si="1"/>
        <v>10459393.66</v>
      </c>
    </row>
    <row r="136" spans="1:7" ht="12.75" customHeight="1" x14ac:dyDescent="0.2">
      <c r="A136" s="74">
        <v>123</v>
      </c>
      <c r="B136" s="126" t="s">
        <v>204</v>
      </c>
      <c r="C136" s="127">
        <v>33296</v>
      </c>
      <c r="D136" s="126" t="s">
        <v>272</v>
      </c>
      <c r="E136" s="128"/>
      <c r="F136" s="129">
        <v>57291</v>
      </c>
      <c r="G136" s="130">
        <f t="shared" si="1"/>
        <v>10402102.66</v>
      </c>
    </row>
    <row r="137" spans="1:7" ht="12.75" customHeight="1" x14ac:dyDescent="0.2">
      <c r="A137" s="74">
        <v>124</v>
      </c>
      <c r="B137" s="126" t="s">
        <v>204</v>
      </c>
      <c r="C137" s="127">
        <v>33297</v>
      </c>
      <c r="D137" s="126" t="s">
        <v>273</v>
      </c>
      <c r="E137" s="128"/>
      <c r="F137" s="129">
        <v>34432</v>
      </c>
      <c r="G137" s="130">
        <f t="shared" si="1"/>
        <v>10367670.66</v>
      </c>
    </row>
    <row r="138" spans="1:7" ht="12.75" customHeight="1" x14ac:dyDescent="0.2">
      <c r="A138" s="74">
        <v>125</v>
      </c>
      <c r="B138" s="126" t="s">
        <v>204</v>
      </c>
      <c r="C138" s="127">
        <v>33298</v>
      </c>
      <c r="D138" s="131" t="s">
        <v>390</v>
      </c>
      <c r="E138" s="128"/>
      <c r="F138" s="129">
        <v>0</v>
      </c>
      <c r="G138" s="130">
        <f t="shared" si="1"/>
        <v>10367670.66</v>
      </c>
    </row>
    <row r="139" spans="1:7" ht="12.75" customHeight="1" x14ac:dyDescent="0.2">
      <c r="A139" s="74">
        <v>126</v>
      </c>
      <c r="B139" s="126" t="s">
        <v>204</v>
      </c>
      <c r="C139" s="127">
        <v>33299</v>
      </c>
      <c r="D139" s="126" t="s">
        <v>274</v>
      </c>
      <c r="E139" s="128"/>
      <c r="F139" s="129">
        <v>11000</v>
      </c>
      <c r="G139" s="130">
        <f t="shared" si="1"/>
        <v>10356670.66</v>
      </c>
    </row>
    <row r="140" spans="1:7" ht="12.75" customHeight="1" x14ac:dyDescent="0.2">
      <c r="A140" s="74">
        <v>127</v>
      </c>
      <c r="B140" s="126" t="s">
        <v>204</v>
      </c>
      <c r="C140" s="127">
        <v>33300</v>
      </c>
      <c r="D140" s="131" t="s">
        <v>390</v>
      </c>
      <c r="E140" s="128"/>
      <c r="F140" s="129">
        <v>0</v>
      </c>
      <c r="G140" s="130">
        <f t="shared" si="1"/>
        <v>10356670.66</v>
      </c>
    </row>
    <row r="141" spans="1:7" ht="12.75" customHeight="1" x14ac:dyDescent="0.2">
      <c r="A141" s="74">
        <v>128</v>
      </c>
      <c r="B141" s="126" t="s">
        <v>204</v>
      </c>
      <c r="C141" s="127">
        <v>33301</v>
      </c>
      <c r="D141" s="126" t="s">
        <v>74</v>
      </c>
      <c r="E141" s="128"/>
      <c r="F141" s="129">
        <v>25000</v>
      </c>
      <c r="G141" s="130">
        <f t="shared" si="1"/>
        <v>10331670.66</v>
      </c>
    </row>
    <row r="142" spans="1:7" ht="12.75" customHeight="1" x14ac:dyDescent="0.2">
      <c r="A142" s="74">
        <v>129</v>
      </c>
      <c r="B142" s="126" t="s">
        <v>204</v>
      </c>
      <c r="C142" s="127">
        <v>33302</v>
      </c>
      <c r="D142" s="126" t="s">
        <v>98</v>
      </c>
      <c r="E142" s="128"/>
      <c r="F142" s="129">
        <v>86182.13</v>
      </c>
      <c r="G142" s="130">
        <f t="shared" si="1"/>
        <v>10245488.529999999</v>
      </c>
    </row>
    <row r="143" spans="1:7" ht="12.75" customHeight="1" x14ac:dyDescent="0.2">
      <c r="A143" s="74">
        <v>130</v>
      </c>
      <c r="B143" s="126" t="s">
        <v>204</v>
      </c>
      <c r="C143" s="127">
        <v>33303</v>
      </c>
      <c r="D143" s="126" t="s">
        <v>275</v>
      </c>
      <c r="E143" s="128"/>
      <c r="F143" s="129">
        <v>123869.44</v>
      </c>
      <c r="G143" s="130">
        <f t="shared" si="1"/>
        <v>10121619.09</v>
      </c>
    </row>
    <row r="144" spans="1:7" ht="12.75" customHeight="1" x14ac:dyDescent="0.2">
      <c r="A144" s="74">
        <v>131</v>
      </c>
      <c r="B144" s="126" t="s">
        <v>204</v>
      </c>
      <c r="C144" s="127">
        <v>33304</v>
      </c>
      <c r="D144" s="126" t="s">
        <v>67</v>
      </c>
      <c r="E144" s="128"/>
      <c r="F144" s="129">
        <v>37971.94</v>
      </c>
      <c r="G144" s="130">
        <f t="shared" ref="G144:G207" si="2">+G143-F144+E144</f>
        <v>10083647.15</v>
      </c>
    </row>
    <row r="145" spans="1:7" ht="12.75" customHeight="1" x14ac:dyDescent="0.2">
      <c r="A145" s="74">
        <v>132</v>
      </c>
      <c r="B145" s="126" t="s">
        <v>204</v>
      </c>
      <c r="C145" s="127">
        <v>33305</v>
      </c>
      <c r="D145" s="126" t="s">
        <v>104</v>
      </c>
      <c r="E145" s="128"/>
      <c r="F145" s="129">
        <v>13203.8</v>
      </c>
      <c r="G145" s="130">
        <f t="shared" si="2"/>
        <v>10070443.35</v>
      </c>
    </row>
    <row r="146" spans="1:7" ht="12.75" customHeight="1" x14ac:dyDescent="0.2">
      <c r="A146" s="74">
        <v>133</v>
      </c>
      <c r="B146" s="126" t="s">
        <v>204</v>
      </c>
      <c r="C146" s="127">
        <v>33306</v>
      </c>
      <c r="D146" s="126" t="s">
        <v>104</v>
      </c>
      <c r="E146" s="128"/>
      <c r="F146" s="129">
        <v>21948.560000000001</v>
      </c>
      <c r="G146" s="130">
        <f t="shared" si="2"/>
        <v>10048494.789999999</v>
      </c>
    </row>
    <row r="147" spans="1:7" ht="12.75" customHeight="1" x14ac:dyDescent="0.2">
      <c r="A147" s="74">
        <v>134</v>
      </c>
      <c r="B147" s="126" t="s">
        <v>204</v>
      </c>
      <c r="C147" s="127">
        <v>33307</v>
      </c>
      <c r="D147" s="126" t="s">
        <v>276</v>
      </c>
      <c r="E147" s="128"/>
      <c r="F147" s="129">
        <v>7000</v>
      </c>
      <c r="G147" s="130">
        <f t="shared" si="2"/>
        <v>10041494.789999999</v>
      </c>
    </row>
    <row r="148" spans="1:7" ht="12.75" customHeight="1" x14ac:dyDescent="0.2">
      <c r="A148" s="74">
        <v>135</v>
      </c>
      <c r="B148" s="126" t="s">
        <v>204</v>
      </c>
      <c r="C148" s="127">
        <v>33308</v>
      </c>
      <c r="D148" s="126" t="s">
        <v>277</v>
      </c>
      <c r="E148" s="128"/>
      <c r="F148" s="129">
        <v>7000</v>
      </c>
      <c r="G148" s="130">
        <f t="shared" si="2"/>
        <v>10034494.789999999</v>
      </c>
    </row>
    <row r="149" spans="1:7" ht="12.75" customHeight="1" x14ac:dyDescent="0.2">
      <c r="A149" s="74">
        <v>136</v>
      </c>
      <c r="B149" s="126" t="s">
        <v>204</v>
      </c>
      <c r="C149" s="127">
        <v>33309</v>
      </c>
      <c r="D149" s="126" t="s">
        <v>93</v>
      </c>
      <c r="E149" s="128"/>
      <c r="F149" s="129">
        <v>7000</v>
      </c>
      <c r="G149" s="130">
        <f t="shared" si="2"/>
        <v>10027494.789999999</v>
      </c>
    </row>
    <row r="150" spans="1:7" ht="12.75" customHeight="1" x14ac:dyDescent="0.2">
      <c r="A150" s="74">
        <v>137</v>
      </c>
      <c r="B150" s="126" t="s">
        <v>204</v>
      </c>
      <c r="C150" s="127">
        <v>33310</v>
      </c>
      <c r="D150" s="126" t="s">
        <v>102</v>
      </c>
      <c r="E150" s="128"/>
      <c r="F150" s="129">
        <v>7260</v>
      </c>
      <c r="G150" s="130">
        <f t="shared" si="2"/>
        <v>10020234.789999999</v>
      </c>
    </row>
    <row r="151" spans="1:7" ht="12.75" customHeight="1" x14ac:dyDescent="0.2">
      <c r="A151" s="74">
        <v>138</v>
      </c>
      <c r="B151" s="126" t="s">
        <v>204</v>
      </c>
      <c r="C151" s="127">
        <v>33311</v>
      </c>
      <c r="D151" s="126" t="s">
        <v>97</v>
      </c>
      <c r="E151" s="128"/>
      <c r="F151" s="129">
        <v>457831.05</v>
      </c>
      <c r="G151" s="130">
        <f t="shared" si="2"/>
        <v>9562403.7399999984</v>
      </c>
    </row>
    <row r="152" spans="1:7" ht="12.75" customHeight="1" x14ac:dyDescent="0.2">
      <c r="A152" s="74">
        <v>139</v>
      </c>
      <c r="B152" s="126" t="s">
        <v>204</v>
      </c>
      <c r="C152" s="127">
        <v>33312</v>
      </c>
      <c r="D152" s="126" t="s">
        <v>278</v>
      </c>
      <c r="E152" s="128"/>
      <c r="F152" s="129">
        <v>264600</v>
      </c>
      <c r="G152" s="130">
        <f t="shared" si="2"/>
        <v>9297803.7399999984</v>
      </c>
    </row>
    <row r="153" spans="1:7" ht="12.75" customHeight="1" x14ac:dyDescent="0.2">
      <c r="A153" s="74">
        <v>140</v>
      </c>
      <c r="B153" s="126" t="s">
        <v>205</v>
      </c>
      <c r="C153" s="127">
        <v>33313</v>
      </c>
      <c r="D153" s="126" t="s">
        <v>279</v>
      </c>
      <c r="E153" s="128"/>
      <c r="F153" s="129">
        <v>87365</v>
      </c>
      <c r="G153" s="130">
        <f t="shared" si="2"/>
        <v>9210438.7399999984</v>
      </c>
    </row>
    <row r="154" spans="1:7" ht="12.75" customHeight="1" x14ac:dyDescent="0.2">
      <c r="A154" s="74">
        <v>141</v>
      </c>
      <c r="B154" s="126" t="s">
        <v>205</v>
      </c>
      <c r="C154" s="127">
        <v>33314</v>
      </c>
      <c r="D154" s="126" t="s">
        <v>53</v>
      </c>
      <c r="E154" s="128"/>
      <c r="F154" s="129">
        <v>2250</v>
      </c>
      <c r="G154" s="130">
        <f t="shared" si="2"/>
        <v>9208188.7399999984</v>
      </c>
    </row>
    <row r="155" spans="1:7" ht="12.75" customHeight="1" x14ac:dyDescent="0.2">
      <c r="A155" s="74">
        <v>142</v>
      </c>
      <c r="B155" s="126" t="s">
        <v>205</v>
      </c>
      <c r="C155" s="127">
        <v>33315</v>
      </c>
      <c r="D155" s="126" t="s">
        <v>42</v>
      </c>
      <c r="E155" s="128"/>
      <c r="F155" s="129">
        <v>10640</v>
      </c>
      <c r="G155" s="130">
        <f t="shared" si="2"/>
        <v>9197548.7399999984</v>
      </c>
    </row>
    <row r="156" spans="1:7" ht="12.75" customHeight="1" x14ac:dyDescent="0.2">
      <c r="A156" s="74">
        <v>143</v>
      </c>
      <c r="B156" s="126" t="s">
        <v>205</v>
      </c>
      <c r="C156" s="127">
        <v>33316</v>
      </c>
      <c r="D156" s="126" t="s">
        <v>280</v>
      </c>
      <c r="E156" s="128"/>
      <c r="F156" s="129">
        <v>26474</v>
      </c>
      <c r="G156" s="130">
        <f t="shared" si="2"/>
        <v>9171074.7399999984</v>
      </c>
    </row>
    <row r="157" spans="1:7" ht="12.75" customHeight="1" x14ac:dyDescent="0.2">
      <c r="A157" s="74">
        <v>144</v>
      </c>
      <c r="B157" s="126" t="s">
        <v>205</v>
      </c>
      <c r="C157" s="127">
        <v>33317</v>
      </c>
      <c r="D157" s="126" t="s">
        <v>69</v>
      </c>
      <c r="E157" s="128"/>
      <c r="F157" s="129">
        <v>4300</v>
      </c>
      <c r="G157" s="130">
        <f t="shared" si="2"/>
        <v>9166774.7399999984</v>
      </c>
    </row>
    <row r="158" spans="1:7" ht="12.75" customHeight="1" x14ac:dyDescent="0.2">
      <c r="A158" s="74">
        <v>145</v>
      </c>
      <c r="B158" s="126" t="s">
        <v>205</v>
      </c>
      <c r="C158" s="127">
        <v>33318</v>
      </c>
      <c r="D158" s="126" t="s">
        <v>69</v>
      </c>
      <c r="E158" s="128"/>
      <c r="F158" s="129">
        <v>4750</v>
      </c>
      <c r="G158" s="130">
        <f t="shared" si="2"/>
        <v>9162024.7399999984</v>
      </c>
    </row>
    <row r="159" spans="1:7" ht="12.75" customHeight="1" x14ac:dyDescent="0.2">
      <c r="A159" s="74">
        <v>146</v>
      </c>
      <c r="B159" s="126" t="s">
        <v>205</v>
      </c>
      <c r="C159" s="127">
        <v>33319</v>
      </c>
      <c r="D159" s="126" t="s">
        <v>281</v>
      </c>
      <c r="E159" s="128"/>
      <c r="F159" s="129">
        <v>76884</v>
      </c>
      <c r="G159" s="130">
        <f t="shared" si="2"/>
        <v>9085140.7399999984</v>
      </c>
    </row>
    <row r="160" spans="1:7" ht="12.75" customHeight="1" x14ac:dyDescent="0.2">
      <c r="A160" s="74">
        <v>147</v>
      </c>
      <c r="B160" s="126" t="s">
        <v>205</v>
      </c>
      <c r="C160" s="127">
        <v>33320</v>
      </c>
      <c r="D160" s="126" t="s">
        <v>282</v>
      </c>
      <c r="E160" s="128"/>
      <c r="F160" s="129">
        <v>111644</v>
      </c>
      <c r="G160" s="130">
        <f t="shared" si="2"/>
        <v>8973496.7399999984</v>
      </c>
    </row>
    <row r="161" spans="1:7" ht="12.75" customHeight="1" x14ac:dyDescent="0.2">
      <c r="A161" s="74">
        <v>148</v>
      </c>
      <c r="B161" s="126" t="s">
        <v>205</v>
      </c>
      <c r="C161" s="127">
        <v>33321</v>
      </c>
      <c r="D161" s="126" t="s">
        <v>283</v>
      </c>
      <c r="E161" s="128"/>
      <c r="F161" s="129">
        <v>14407.5</v>
      </c>
      <c r="G161" s="130">
        <f t="shared" si="2"/>
        <v>8959089.2399999984</v>
      </c>
    </row>
    <row r="162" spans="1:7" ht="12.75" customHeight="1" x14ac:dyDescent="0.2">
      <c r="A162" s="74">
        <v>149</v>
      </c>
      <c r="B162" s="126" t="s">
        <v>205</v>
      </c>
      <c r="C162" s="127">
        <v>33322</v>
      </c>
      <c r="D162" s="126" t="s">
        <v>284</v>
      </c>
      <c r="E162" s="128"/>
      <c r="F162" s="129">
        <v>92118.7</v>
      </c>
      <c r="G162" s="130">
        <f t="shared" si="2"/>
        <v>8866970.5399999991</v>
      </c>
    </row>
    <row r="163" spans="1:7" ht="12.75" customHeight="1" x14ac:dyDescent="0.2">
      <c r="A163" s="74">
        <v>150</v>
      </c>
      <c r="B163" s="126" t="s">
        <v>205</v>
      </c>
      <c r="C163" s="127">
        <v>33323</v>
      </c>
      <c r="D163" s="126" t="s">
        <v>285</v>
      </c>
      <c r="E163" s="128"/>
      <c r="F163" s="129">
        <v>71822.8</v>
      </c>
      <c r="G163" s="130">
        <f t="shared" si="2"/>
        <v>8795147.7399999984</v>
      </c>
    </row>
    <row r="164" spans="1:7" ht="12.75" customHeight="1" x14ac:dyDescent="0.2">
      <c r="A164" s="74">
        <v>151</v>
      </c>
      <c r="B164" s="126" t="s">
        <v>205</v>
      </c>
      <c r="C164" s="127">
        <v>33324</v>
      </c>
      <c r="D164" s="126" t="s">
        <v>286</v>
      </c>
      <c r="E164" s="128"/>
      <c r="F164" s="129">
        <v>16498</v>
      </c>
      <c r="G164" s="130">
        <f t="shared" si="2"/>
        <v>8778649.7399999984</v>
      </c>
    </row>
    <row r="165" spans="1:7" ht="12.75" customHeight="1" x14ac:dyDescent="0.2">
      <c r="A165" s="74">
        <v>152</v>
      </c>
      <c r="B165" s="126" t="s">
        <v>205</v>
      </c>
      <c r="C165" s="127">
        <v>33325</v>
      </c>
      <c r="D165" s="126" t="s">
        <v>24</v>
      </c>
      <c r="E165" s="128"/>
      <c r="F165" s="129">
        <v>69916.58</v>
      </c>
      <c r="G165" s="130">
        <f t="shared" si="2"/>
        <v>8708733.1599999983</v>
      </c>
    </row>
    <row r="166" spans="1:7" ht="12.75" customHeight="1" x14ac:dyDescent="0.2">
      <c r="A166" s="74">
        <v>153</v>
      </c>
      <c r="B166" s="126" t="s">
        <v>205</v>
      </c>
      <c r="C166" s="127">
        <v>33326</v>
      </c>
      <c r="D166" s="126" t="s">
        <v>218</v>
      </c>
      <c r="E166" s="128"/>
      <c r="F166" s="129">
        <v>828.4</v>
      </c>
      <c r="G166" s="130">
        <f t="shared" si="2"/>
        <v>8707904.7599999979</v>
      </c>
    </row>
    <row r="167" spans="1:7" ht="12.75" customHeight="1" x14ac:dyDescent="0.2">
      <c r="A167" s="74">
        <v>154</v>
      </c>
      <c r="B167" s="126" t="s">
        <v>205</v>
      </c>
      <c r="C167" s="127">
        <v>33327</v>
      </c>
      <c r="D167" s="126" t="s">
        <v>105</v>
      </c>
      <c r="E167" s="128"/>
      <c r="F167" s="129">
        <v>161025</v>
      </c>
      <c r="G167" s="130">
        <f t="shared" si="2"/>
        <v>8546879.7599999979</v>
      </c>
    </row>
    <row r="168" spans="1:7" ht="12.75" customHeight="1" x14ac:dyDescent="0.2">
      <c r="A168" s="74">
        <v>155</v>
      </c>
      <c r="B168" s="126" t="s">
        <v>205</v>
      </c>
      <c r="C168" s="127">
        <v>33328</v>
      </c>
      <c r="D168" s="126" t="s">
        <v>85</v>
      </c>
      <c r="E168" s="128"/>
      <c r="F168" s="129">
        <v>115751.46</v>
      </c>
      <c r="G168" s="130">
        <f t="shared" si="2"/>
        <v>8431128.299999997</v>
      </c>
    </row>
    <row r="169" spans="1:7" ht="12.75" customHeight="1" x14ac:dyDescent="0.2">
      <c r="A169" s="74">
        <v>156</v>
      </c>
      <c r="B169" s="126" t="s">
        <v>205</v>
      </c>
      <c r="C169" s="127">
        <v>33329</v>
      </c>
      <c r="D169" s="126" t="s">
        <v>72</v>
      </c>
      <c r="E169" s="128"/>
      <c r="F169" s="129">
        <v>349958.99</v>
      </c>
      <c r="G169" s="130">
        <f t="shared" si="2"/>
        <v>8081169.3099999968</v>
      </c>
    </row>
    <row r="170" spans="1:7" ht="12.75" customHeight="1" x14ac:dyDescent="0.2">
      <c r="A170" s="74">
        <v>157</v>
      </c>
      <c r="B170" s="126" t="s">
        <v>205</v>
      </c>
      <c r="C170" s="127">
        <v>33330</v>
      </c>
      <c r="D170" s="126" t="s">
        <v>245</v>
      </c>
      <c r="E170" s="128"/>
      <c r="F170" s="129">
        <v>11488.6</v>
      </c>
      <c r="G170" s="130">
        <f t="shared" si="2"/>
        <v>8069680.7099999972</v>
      </c>
    </row>
    <row r="171" spans="1:7" ht="12.75" customHeight="1" x14ac:dyDescent="0.2">
      <c r="A171" s="74">
        <v>158</v>
      </c>
      <c r="B171" s="126" t="s">
        <v>205</v>
      </c>
      <c r="C171" s="127">
        <v>33331</v>
      </c>
      <c r="D171" s="126" t="s">
        <v>237</v>
      </c>
      <c r="E171" s="128"/>
      <c r="F171" s="129">
        <v>44550</v>
      </c>
      <c r="G171" s="130">
        <f t="shared" si="2"/>
        <v>8025130.7099999972</v>
      </c>
    </row>
    <row r="172" spans="1:7" ht="12.75" customHeight="1" x14ac:dyDescent="0.2">
      <c r="A172" s="74">
        <v>159</v>
      </c>
      <c r="B172" s="126" t="s">
        <v>205</v>
      </c>
      <c r="C172" s="127">
        <v>33332</v>
      </c>
      <c r="D172" s="131" t="s">
        <v>390</v>
      </c>
      <c r="E172" s="128"/>
      <c r="F172" s="129">
        <v>0</v>
      </c>
      <c r="G172" s="130">
        <f t="shared" si="2"/>
        <v>8025130.7099999972</v>
      </c>
    </row>
    <row r="173" spans="1:7" ht="12.75" customHeight="1" x14ac:dyDescent="0.2">
      <c r="A173" s="74">
        <v>160</v>
      </c>
      <c r="B173" s="126" t="s">
        <v>205</v>
      </c>
      <c r="C173" s="127">
        <v>33333</v>
      </c>
      <c r="D173" s="126" t="s">
        <v>288</v>
      </c>
      <c r="E173" s="128"/>
      <c r="F173" s="129">
        <v>14717.4</v>
      </c>
      <c r="G173" s="130">
        <f t="shared" si="2"/>
        <v>8010413.3099999968</v>
      </c>
    </row>
    <row r="174" spans="1:7" ht="12.75" customHeight="1" x14ac:dyDescent="0.2">
      <c r="A174" s="74">
        <v>161</v>
      </c>
      <c r="B174" s="126" t="s">
        <v>205</v>
      </c>
      <c r="C174" s="127">
        <v>33334</v>
      </c>
      <c r="D174" s="126" t="s">
        <v>289</v>
      </c>
      <c r="E174" s="128"/>
      <c r="F174" s="129">
        <v>64536.24</v>
      </c>
      <c r="G174" s="130">
        <f t="shared" si="2"/>
        <v>7945877.0699999966</v>
      </c>
    </row>
    <row r="175" spans="1:7" ht="12.75" customHeight="1" x14ac:dyDescent="0.2">
      <c r="A175" s="74">
        <v>162</v>
      </c>
      <c r="B175" s="126" t="s">
        <v>205</v>
      </c>
      <c r="C175" s="127">
        <v>33335</v>
      </c>
      <c r="D175" s="126" t="s">
        <v>290</v>
      </c>
      <c r="E175" s="128"/>
      <c r="F175" s="129">
        <v>82744.789999999994</v>
      </c>
      <c r="G175" s="130">
        <f t="shared" si="2"/>
        <v>7863132.2799999965</v>
      </c>
    </row>
    <row r="176" spans="1:7" ht="12.75" customHeight="1" x14ac:dyDescent="0.2">
      <c r="A176" s="74">
        <v>163</v>
      </c>
      <c r="B176" s="126" t="s">
        <v>205</v>
      </c>
      <c r="C176" s="127">
        <v>33336</v>
      </c>
      <c r="D176" s="126" t="s">
        <v>61</v>
      </c>
      <c r="E176" s="128"/>
      <c r="F176" s="129">
        <v>163197.85</v>
      </c>
      <c r="G176" s="130">
        <f t="shared" si="2"/>
        <v>7699934.4299999969</v>
      </c>
    </row>
    <row r="177" spans="1:7" ht="12.75" customHeight="1" x14ac:dyDescent="0.2">
      <c r="A177" s="74">
        <v>164</v>
      </c>
      <c r="B177" s="126" t="s">
        <v>205</v>
      </c>
      <c r="C177" s="127">
        <v>33337</v>
      </c>
      <c r="D177" s="126" t="s">
        <v>291</v>
      </c>
      <c r="E177" s="128"/>
      <c r="F177" s="129">
        <v>4050</v>
      </c>
      <c r="G177" s="130">
        <f t="shared" si="2"/>
        <v>7695884.4299999969</v>
      </c>
    </row>
    <row r="178" spans="1:7" ht="12.75" customHeight="1" x14ac:dyDescent="0.2">
      <c r="A178" s="74">
        <v>165</v>
      </c>
      <c r="B178" s="126" t="s">
        <v>205</v>
      </c>
      <c r="C178" s="127">
        <v>33338</v>
      </c>
      <c r="D178" s="126" t="s">
        <v>292</v>
      </c>
      <c r="E178" s="128"/>
      <c r="F178" s="129">
        <v>8100</v>
      </c>
      <c r="G178" s="130">
        <f t="shared" si="2"/>
        <v>7687784.4299999969</v>
      </c>
    </row>
    <row r="179" spans="1:7" ht="12.75" customHeight="1" x14ac:dyDescent="0.2">
      <c r="A179" s="74">
        <v>166</v>
      </c>
      <c r="B179" s="126" t="s">
        <v>205</v>
      </c>
      <c r="C179" s="127">
        <v>33339</v>
      </c>
      <c r="D179" s="126" t="s">
        <v>293</v>
      </c>
      <c r="E179" s="128"/>
      <c r="F179" s="129">
        <v>9000</v>
      </c>
      <c r="G179" s="130">
        <f t="shared" si="2"/>
        <v>7678784.4299999969</v>
      </c>
    </row>
    <row r="180" spans="1:7" ht="12.75" customHeight="1" x14ac:dyDescent="0.2">
      <c r="A180" s="74">
        <v>167</v>
      </c>
      <c r="B180" s="126" t="s">
        <v>205</v>
      </c>
      <c r="C180" s="127">
        <v>33340</v>
      </c>
      <c r="D180" s="126" t="s">
        <v>294</v>
      </c>
      <c r="E180" s="128"/>
      <c r="F180" s="129">
        <v>9000</v>
      </c>
      <c r="G180" s="130">
        <f t="shared" si="2"/>
        <v>7669784.4299999969</v>
      </c>
    </row>
    <row r="181" spans="1:7" ht="12.75" customHeight="1" x14ac:dyDescent="0.2">
      <c r="A181" s="74">
        <v>168</v>
      </c>
      <c r="B181" s="126" t="s">
        <v>205</v>
      </c>
      <c r="C181" s="127">
        <v>33341</v>
      </c>
      <c r="D181" s="126" t="s">
        <v>295</v>
      </c>
      <c r="E181" s="128"/>
      <c r="F181" s="129">
        <v>8100</v>
      </c>
      <c r="G181" s="130">
        <f t="shared" si="2"/>
        <v>7661684.4299999969</v>
      </c>
    </row>
    <row r="182" spans="1:7" ht="12.75" customHeight="1" x14ac:dyDescent="0.2">
      <c r="A182" s="74">
        <v>169</v>
      </c>
      <c r="B182" s="126" t="s">
        <v>205</v>
      </c>
      <c r="C182" s="127">
        <v>33342</v>
      </c>
      <c r="D182" s="126" t="s">
        <v>296</v>
      </c>
      <c r="E182" s="128"/>
      <c r="F182" s="129">
        <v>9000</v>
      </c>
      <c r="G182" s="130">
        <f t="shared" si="2"/>
        <v>7652684.4299999969</v>
      </c>
    </row>
    <row r="183" spans="1:7" ht="12.75" customHeight="1" x14ac:dyDescent="0.2">
      <c r="A183" s="74">
        <v>170</v>
      </c>
      <c r="B183" s="126" t="s">
        <v>205</v>
      </c>
      <c r="C183" s="127">
        <v>33343</v>
      </c>
      <c r="D183" s="126" t="s">
        <v>297</v>
      </c>
      <c r="E183" s="128"/>
      <c r="F183" s="129">
        <v>10800</v>
      </c>
      <c r="G183" s="130">
        <f t="shared" si="2"/>
        <v>7641884.4299999969</v>
      </c>
    </row>
    <row r="184" spans="1:7" ht="12.75" customHeight="1" x14ac:dyDescent="0.2">
      <c r="A184" s="74">
        <v>171</v>
      </c>
      <c r="B184" s="126" t="s">
        <v>205</v>
      </c>
      <c r="C184" s="127">
        <v>33344</v>
      </c>
      <c r="D184" s="126" t="s">
        <v>298</v>
      </c>
      <c r="E184" s="128"/>
      <c r="F184" s="129">
        <v>10800</v>
      </c>
      <c r="G184" s="130">
        <f t="shared" si="2"/>
        <v>7631084.4299999969</v>
      </c>
    </row>
    <row r="185" spans="1:7" ht="12.75" customHeight="1" x14ac:dyDescent="0.2">
      <c r="A185" s="74">
        <v>172</v>
      </c>
      <c r="B185" s="126" t="s">
        <v>205</v>
      </c>
      <c r="C185" s="127">
        <v>33345</v>
      </c>
      <c r="D185" s="126" t="s">
        <v>299</v>
      </c>
      <c r="E185" s="128"/>
      <c r="F185" s="129">
        <v>5400</v>
      </c>
      <c r="G185" s="130">
        <f t="shared" si="2"/>
        <v>7625684.4299999969</v>
      </c>
    </row>
    <row r="186" spans="1:7" ht="12.75" customHeight="1" x14ac:dyDescent="0.2">
      <c r="A186" s="74">
        <v>173</v>
      </c>
      <c r="B186" s="126" t="s">
        <v>205</v>
      </c>
      <c r="C186" s="127">
        <v>33346</v>
      </c>
      <c r="D186" s="126" t="s">
        <v>300</v>
      </c>
      <c r="E186" s="128"/>
      <c r="F186" s="129">
        <v>1975.85</v>
      </c>
      <c r="G186" s="130">
        <f t="shared" si="2"/>
        <v>7623708.5799999973</v>
      </c>
    </row>
    <row r="187" spans="1:7" ht="12.75" customHeight="1" x14ac:dyDescent="0.2">
      <c r="A187" s="74">
        <v>174</v>
      </c>
      <c r="B187" s="126" t="s">
        <v>206</v>
      </c>
      <c r="C187" s="127">
        <v>33347</v>
      </c>
      <c r="D187" s="126" t="s">
        <v>54</v>
      </c>
      <c r="E187" s="128"/>
      <c r="F187" s="129">
        <v>4500</v>
      </c>
      <c r="G187" s="130">
        <f t="shared" si="2"/>
        <v>7619208.5799999973</v>
      </c>
    </row>
    <row r="188" spans="1:7" ht="12.75" customHeight="1" x14ac:dyDescent="0.2">
      <c r="A188" s="74">
        <v>175</v>
      </c>
      <c r="B188" s="126" t="s">
        <v>206</v>
      </c>
      <c r="C188" s="127">
        <v>33348</v>
      </c>
      <c r="D188" s="126" t="s">
        <v>301</v>
      </c>
      <c r="E188" s="128"/>
      <c r="F188" s="129">
        <v>2700</v>
      </c>
      <c r="G188" s="130">
        <f t="shared" si="2"/>
        <v>7616508.5799999973</v>
      </c>
    </row>
    <row r="189" spans="1:7" ht="12.75" customHeight="1" x14ac:dyDescent="0.2">
      <c r="A189" s="74">
        <v>176</v>
      </c>
      <c r="B189" s="126" t="s">
        <v>206</v>
      </c>
      <c r="C189" s="127">
        <v>33349</v>
      </c>
      <c r="D189" s="126" t="s">
        <v>92</v>
      </c>
      <c r="E189" s="128"/>
      <c r="F189" s="129">
        <v>4950</v>
      </c>
      <c r="G189" s="130">
        <f t="shared" si="2"/>
        <v>7611558.5799999973</v>
      </c>
    </row>
    <row r="190" spans="1:7" ht="12.75" customHeight="1" x14ac:dyDescent="0.2">
      <c r="A190" s="74">
        <v>177</v>
      </c>
      <c r="B190" s="126" t="s">
        <v>206</v>
      </c>
      <c r="C190" s="127">
        <v>33350</v>
      </c>
      <c r="D190" s="126" t="s">
        <v>92</v>
      </c>
      <c r="E190" s="128"/>
      <c r="F190" s="129">
        <v>4500</v>
      </c>
      <c r="G190" s="130">
        <f t="shared" si="2"/>
        <v>7607058.5799999973</v>
      </c>
    </row>
    <row r="191" spans="1:7" ht="12.75" customHeight="1" x14ac:dyDescent="0.2">
      <c r="A191" s="74">
        <v>178</v>
      </c>
      <c r="B191" s="126" t="s">
        <v>206</v>
      </c>
      <c r="C191" s="127">
        <v>33351</v>
      </c>
      <c r="D191" s="126" t="s">
        <v>218</v>
      </c>
      <c r="E191" s="128"/>
      <c r="F191" s="129">
        <v>13099.55</v>
      </c>
      <c r="G191" s="130">
        <f t="shared" si="2"/>
        <v>7593959.0299999975</v>
      </c>
    </row>
    <row r="192" spans="1:7" ht="12.75" customHeight="1" x14ac:dyDescent="0.2">
      <c r="A192" s="74">
        <v>179</v>
      </c>
      <c r="B192" s="126" t="s">
        <v>206</v>
      </c>
      <c r="C192" s="127">
        <v>33352</v>
      </c>
      <c r="D192" s="126" t="s">
        <v>110</v>
      </c>
      <c r="E192" s="128"/>
      <c r="F192" s="129">
        <v>10368.44</v>
      </c>
      <c r="G192" s="130">
        <f t="shared" si="2"/>
        <v>7583590.5899999971</v>
      </c>
    </row>
    <row r="193" spans="1:7" ht="12.75" customHeight="1" x14ac:dyDescent="0.2">
      <c r="A193" s="74">
        <v>180</v>
      </c>
      <c r="B193" s="126" t="s">
        <v>206</v>
      </c>
      <c r="C193" s="127">
        <v>33353</v>
      </c>
      <c r="D193" s="126" t="s">
        <v>259</v>
      </c>
      <c r="E193" s="128"/>
      <c r="F193" s="129">
        <v>32429.4</v>
      </c>
      <c r="G193" s="130">
        <f t="shared" si="2"/>
        <v>7551161.1899999967</v>
      </c>
    </row>
    <row r="194" spans="1:7" ht="12.75" customHeight="1" x14ac:dyDescent="0.2">
      <c r="A194" s="74">
        <v>181</v>
      </c>
      <c r="B194" s="126" t="s">
        <v>206</v>
      </c>
      <c r="C194" s="127">
        <v>33354</v>
      </c>
      <c r="D194" s="126" t="s">
        <v>302</v>
      </c>
      <c r="E194" s="128"/>
      <c r="F194" s="129">
        <v>1638.5</v>
      </c>
      <c r="G194" s="130">
        <f t="shared" si="2"/>
        <v>7549522.6899999967</v>
      </c>
    </row>
    <row r="195" spans="1:7" ht="12.75" customHeight="1" x14ac:dyDescent="0.2">
      <c r="A195" s="74">
        <v>182</v>
      </c>
      <c r="B195" s="126" t="s">
        <v>206</v>
      </c>
      <c r="C195" s="127">
        <v>33355</v>
      </c>
      <c r="D195" s="126" t="s">
        <v>90</v>
      </c>
      <c r="E195" s="128"/>
      <c r="F195" s="129">
        <v>12424.35</v>
      </c>
      <c r="G195" s="130">
        <f t="shared" si="2"/>
        <v>7537098.3399999971</v>
      </c>
    </row>
    <row r="196" spans="1:7" ht="12.75" customHeight="1" x14ac:dyDescent="0.2">
      <c r="A196" s="74">
        <v>183</v>
      </c>
      <c r="B196" s="126" t="s">
        <v>206</v>
      </c>
      <c r="C196" s="127">
        <v>33356</v>
      </c>
      <c r="D196" s="126" t="s">
        <v>303</v>
      </c>
      <c r="E196" s="128"/>
      <c r="F196" s="129">
        <v>2690</v>
      </c>
      <c r="G196" s="130">
        <f t="shared" si="2"/>
        <v>7534408.3399999971</v>
      </c>
    </row>
    <row r="197" spans="1:7" ht="12.75" customHeight="1" x14ac:dyDescent="0.2">
      <c r="A197" s="74">
        <v>184</v>
      </c>
      <c r="B197" s="126" t="s">
        <v>206</v>
      </c>
      <c r="C197" s="127">
        <v>33357</v>
      </c>
      <c r="D197" s="126" t="s">
        <v>255</v>
      </c>
      <c r="E197" s="128"/>
      <c r="F197" s="129">
        <v>7259.12</v>
      </c>
      <c r="G197" s="130">
        <f t="shared" si="2"/>
        <v>7527149.2199999969</v>
      </c>
    </row>
    <row r="198" spans="1:7" ht="12.75" customHeight="1" x14ac:dyDescent="0.2">
      <c r="A198" s="74">
        <v>185</v>
      </c>
      <c r="B198" s="126" t="s">
        <v>206</v>
      </c>
      <c r="C198" s="127">
        <v>33358</v>
      </c>
      <c r="D198" s="126" t="s">
        <v>18</v>
      </c>
      <c r="E198" s="128"/>
      <c r="F198" s="129">
        <v>32098</v>
      </c>
      <c r="G198" s="130">
        <f t="shared" si="2"/>
        <v>7495051.2199999969</v>
      </c>
    </row>
    <row r="199" spans="1:7" ht="12.75" customHeight="1" x14ac:dyDescent="0.2">
      <c r="A199" s="74">
        <v>186</v>
      </c>
      <c r="B199" s="126" t="s">
        <v>206</v>
      </c>
      <c r="C199" s="127">
        <v>33359</v>
      </c>
      <c r="D199" s="126" t="s">
        <v>304</v>
      </c>
      <c r="E199" s="128"/>
      <c r="F199" s="129">
        <v>54000</v>
      </c>
      <c r="G199" s="130">
        <f t="shared" si="2"/>
        <v>7441051.2199999969</v>
      </c>
    </row>
    <row r="200" spans="1:7" ht="12.75" customHeight="1" x14ac:dyDescent="0.2">
      <c r="A200" s="74">
        <v>187</v>
      </c>
      <c r="B200" s="126" t="s">
        <v>206</v>
      </c>
      <c r="C200" s="127">
        <v>33360</v>
      </c>
      <c r="D200" s="126" t="s">
        <v>305</v>
      </c>
      <c r="E200" s="128"/>
      <c r="F200" s="129">
        <v>389500</v>
      </c>
      <c r="G200" s="130">
        <f t="shared" si="2"/>
        <v>7051551.2199999969</v>
      </c>
    </row>
    <row r="201" spans="1:7" ht="12.75" customHeight="1" x14ac:dyDescent="0.2">
      <c r="A201" s="74">
        <v>188</v>
      </c>
      <c r="B201" s="126" t="s">
        <v>206</v>
      </c>
      <c r="C201" s="127">
        <v>33361</v>
      </c>
      <c r="D201" s="126" t="s">
        <v>306</v>
      </c>
      <c r="E201" s="128"/>
      <c r="F201" s="129">
        <v>50000</v>
      </c>
      <c r="G201" s="130">
        <f t="shared" si="2"/>
        <v>7001551.2199999969</v>
      </c>
    </row>
    <row r="202" spans="1:7" ht="12.75" customHeight="1" x14ac:dyDescent="0.2">
      <c r="A202" s="74">
        <v>189</v>
      </c>
      <c r="B202" s="126" t="s">
        <v>206</v>
      </c>
      <c r="C202" s="127">
        <v>33362</v>
      </c>
      <c r="D202" s="126" t="s">
        <v>306</v>
      </c>
      <c r="E202" s="128"/>
      <c r="F202" s="129">
        <v>83502</v>
      </c>
      <c r="G202" s="130">
        <f t="shared" si="2"/>
        <v>6918049.2199999969</v>
      </c>
    </row>
    <row r="203" spans="1:7" ht="12.75" customHeight="1" x14ac:dyDescent="0.2">
      <c r="A203" s="74">
        <v>190</v>
      </c>
      <c r="B203" s="126" t="s">
        <v>206</v>
      </c>
      <c r="C203" s="127">
        <v>33363</v>
      </c>
      <c r="D203" s="126" t="s">
        <v>51</v>
      </c>
      <c r="E203" s="128"/>
      <c r="F203" s="129">
        <v>533261.1</v>
      </c>
      <c r="G203" s="130">
        <f t="shared" si="2"/>
        <v>6384788.1199999973</v>
      </c>
    </row>
    <row r="204" spans="1:7" ht="12.75" customHeight="1" x14ac:dyDescent="0.2">
      <c r="A204" s="74">
        <v>191</v>
      </c>
      <c r="B204" s="126" t="s">
        <v>207</v>
      </c>
      <c r="C204" s="127">
        <v>33364</v>
      </c>
      <c r="D204" s="126" t="s">
        <v>14</v>
      </c>
      <c r="E204" s="128"/>
      <c r="F204" s="129">
        <v>6271.5</v>
      </c>
      <c r="G204" s="130">
        <f t="shared" si="2"/>
        <v>6378516.6199999973</v>
      </c>
    </row>
    <row r="205" spans="1:7" ht="12.75" customHeight="1" x14ac:dyDescent="0.2">
      <c r="A205" s="74">
        <v>192</v>
      </c>
      <c r="B205" s="126" t="s">
        <v>207</v>
      </c>
      <c r="C205" s="127">
        <v>33365</v>
      </c>
      <c r="D205" s="126" t="s">
        <v>113</v>
      </c>
      <c r="E205" s="128"/>
      <c r="F205" s="129">
        <v>12189.92</v>
      </c>
      <c r="G205" s="130">
        <f t="shared" si="2"/>
        <v>6366326.6999999974</v>
      </c>
    </row>
    <row r="206" spans="1:7" ht="12.75" customHeight="1" x14ac:dyDescent="0.2">
      <c r="A206" s="74">
        <v>193</v>
      </c>
      <c r="B206" s="126" t="s">
        <v>207</v>
      </c>
      <c r="C206" s="127">
        <v>33366</v>
      </c>
      <c r="D206" s="126" t="s">
        <v>123</v>
      </c>
      <c r="E206" s="128"/>
      <c r="F206" s="129">
        <v>118800</v>
      </c>
      <c r="G206" s="130">
        <f t="shared" si="2"/>
        <v>6247526.6999999974</v>
      </c>
    </row>
    <row r="207" spans="1:7" ht="12.75" customHeight="1" x14ac:dyDescent="0.2">
      <c r="A207" s="74">
        <v>194</v>
      </c>
      <c r="B207" s="126" t="s">
        <v>207</v>
      </c>
      <c r="C207" s="127">
        <v>33367</v>
      </c>
      <c r="D207" s="126" t="s">
        <v>287</v>
      </c>
      <c r="E207" s="128"/>
      <c r="F207" s="129">
        <v>53640</v>
      </c>
      <c r="G207" s="130">
        <f t="shared" si="2"/>
        <v>6193886.6999999974</v>
      </c>
    </row>
    <row r="208" spans="1:7" ht="12.75" customHeight="1" x14ac:dyDescent="0.2">
      <c r="A208" s="74">
        <v>195</v>
      </c>
      <c r="B208" s="126" t="s">
        <v>207</v>
      </c>
      <c r="C208" s="127">
        <v>33368</v>
      </c>
      <c r="D208" s="126" t="s">
        <v>307</v>
      </c>
      <c r="E208" s="128"/>
      <c r="F208" s="129">
        <v>304722</v>
      </c>
      <c r="G208" s="130">
        <f t="shared" ref="G208:G271" si="3">+G207-F208+E208</f>
        <v>5889164.6999999974</v>
      </c>
    </row>
    <row r="209" spans="1:7" ht="12.75" customHeight="1" x14ac:dyDescent="0.2">
      <c r="A209" s="74">
        <v>196</v>
      </c>
      <c r="B209" s="126" t="s">
        <v>207</v>
      </c>
      <c r="C209" s="127">
        <v>33369</v>
      </c>
      <c r="D209" s="126" t="s">
        <v>91</v>
      </c>
      <c r="E209" s="128"/>
      <c r="F209" s="129">
        <v>103550</v>
      </c>
      <c r="G209" s="130">
        <f t="shared" si="3"/>
        <v>5785614.6999999974</v>
      </c>
    </row>
    <row r="210" spans="1:7" ht="12.75" customHeight="1" x14ac:dyDescent="0.2">
      <c r="A210" s="74">
        <v>197</v>
      </c>
      <c r="B210" s="126" t="s">
        <v>207</v>
      </c>
      <c r="C210" s="127">
        <v>33370</v>
      </c>
      <c r="D210" s="126" t="s">
        <v>168</v>
      </c>
      <c r="E210" s="128"/>
      <c r="F210" s="129">
        <v>38892.6</v>
      </c>
      <c r="G210" s="130">
        <f t="shared" si="3"/>
        <v>5746722.0999999978</v>
      </c>
    </row>
    <row r="211" spans="1:7" ht="12.75" customHeight="1" x14ac:dyDescent="0.2">
      <c r="A211" s="74">
        <v>198</v>
      </c>
      <c r="B211" s="126" t="s">
        <v>207</v>
      </c>
      <c r="C211" s="127">
        <v>33371</v>
      </c>
      <c r="D211" s="126" t="s">
        <v>255</v>
      </c>
      <c r="E211" s="128"/>
      <c r="F211" s="129">
        <v>85443.92</v>
      </c>
      <c r="G211" s="130">
        <f t="shared" si="3"/>
        <v>5661278.1799999978</v>
      </c>
    </row>
    <row r="212" spans="1:7" ht="12.75" customHeight="1" x14ac:dyDescent="0.2">
      <c r="A212" s="74">
        <v>199</v>
      </c>
      <c r="B212" s="126" t="s">
        <v>207</v>
      </c>
      <c r="C212" s="127">
        <v>33372</v>
      </c>
      <c r="D212" s="126" t="s">
        <v>67</v>
      </c>
      <c r="E212" s="128"/>
      <c r="F212" s="129">
        <v>38481.769999999997</v>
      </c>
      <c r="G212" s="130">
        <f t="shared" si="3"/>
        <v>5622796.4099999983</v>
      </c>
    </row>
    <row r="213" spans="1:7" ht="12.75" customHeight="1" x14ac:dyDescent="0.2">
      <c r="A213" s="74">
        <v>200</v>
      </c>
      <c r="B213" s="126" t="s">
        <v>207</v>
      </c>
      <c r="C213" s="127">
        <v>33373</v>
      </c>
      <c r="D213" s="126" t="s">
        <v>79</v>
      </c>
      <c r="E213" s="128"/>
      <c r="F213" s="129">
        <v>84457.37</v>
      </c>
      <c r="G213" s="130">
        <f t="shared" si="3"/>
        <v>5538339.0399999982</v>
      </c>
    </row>
    <row r="214" spans="1:7" ht="12.75" customHeight="1" x14ac:dyDescent="0.2">
      <c r="A214" s="74">
        <v>201</v>
      </c>
      <c r="B214" s="126" t="s">
        <v>207</v>
      </c>
      <c r="C214" s="127">
        <v>33374</v>
      </c>
      <c r="D214" s="126" t="s">
        <v>40</v>
      </c>
      <c r="E214" s="128"/>
      <c r="F214" s="129">
        <v>2942.92</v>
      </c>
      <c r="G214" s="130">
        <f t="shared" si="3"/>
        <v>5535396.1199999982</v>
      </c>
    </row>
    <row r="215" spans="1:7" ht="12.75" customHeight="1" x14ac:dyDescent="0.2">
      <c r="A215" s="74">
        <v>202</v>
      </c>
      <c r="B215" s="126" t="s">
        <v>207</v>
      </c>
      <c r="C215" s="127">
        <v>33375</v>
      </c>
      <c r="D215" s="126" t="s">
        <v>308</v>
      </c>
      <c r="E215" s="128"/>
      <c r="F215" s="129">
        <v>53050.83</v>
      </c>
      <c r="G215" s="130">
        <f t="shared" si="3"/>
        <v>5482345.2899999982</v>
      </c>
    </row>
    <row r="216" spans="1:7" ht="12.75" customHeight="1" x14ac:dyDescent="0.2">
      <c r="A216" s="74">
        <v>203</v>
      </c>
      <c r="B216" s="126" t="s">
        <v>207</v>
      </c>
      <c r="C216" s="127">
        <v>33376</v>
      </c>
      <c r="D216" s="126" t="s">
        <v>309</v>
      </c>
      <c r="E216" s="128"/>
      <c r="F216" s="129">
        <v>302586</v>
      </c>
      <c r="G216" s="130">
        <f t="shared" si="3"/>
        <v>5179759.2899999982</v>
      </c>
    </row>
    <row r="217" spans="1:7" ht="12.75" customHeight="1" x14ac:dyDescent="0.2">
      <c r="A217" s="74">
        <v>204</v>
      </c>
      <c r="B217" s="126" t="s">
        <v>207</v>
      </c>
      <c r="C217" s="127">
        <v>33377</v>
      </c>
      <c r="D217" s="126" t="s">
        <v>310</v>
      </c>
      <c r="E217" s="128"/>
      <c r="F217" s="129">
        <v>23940.68</v>
      </c>
      <c r="G217" s="130">
        <f t="shared" si="3"/>
        <v>5155818.6099999985</v>
      </c>
    </row>
    <row r="218" spans="1:7" ht="12.75" customHeight="1" x14ac:dyDescent="0.2">
      <c r="A218" s="74">
        <v>205</v>
      </c>
      <c r="B218" s="126" t="s">
        <v>207</v>
      </c>
      <c r="C218" s="127">
        <v>33378</v>
      </c>
      <c r="D218" s="126" t="s">
        <v>69</v>
      </c>
      <c r="E218" s="128"/>
      <c r="F218" s="129">
        <v>4750</v>
      </c>
      <c r="G218" s="130">
        <f t="shared" si="3"/>
        <v>5151068.6099999985</v>
      </c>
    </row>
    <row r="219" spans="1:7" ht="12.75" customHeight="1" x14ac:dyDescent="0.2">
      <c r="A219" s="74">
        <v>206</v>
      </c>
      <c r="B219" s="126" t="s">
        <v>207</v>
      </c>
      <c r="C219" s="127">
        <v>33379</v>
      </c>
      <c r="D219" s="126" t="s">
        <v>311</v>
      </c>
      <c r="E219" s="128"/>
      <c r="F219" s="129">
        <v>9000</v>
      </c>
      <c r="G219" s="130">
        <f t="shared" si="3"/>
        <v>5142068.6099999985</v>
      </c>
    </row>
    <row r="220" spans="1:7" ht="12.75" customHeight="1" x14ac:dyDescent="0.2">
      <c r="A220" s="74">
        <v>207</v>
      </c>
      <c r="B220" s="126" t="s">
        <v>208</v>
      </c>
      <c r="C220" s="127">
        <v>33380</v>
      </c>
      <c r="D220" s="126" t="s">
        <v>312</v>
      </c>
      <c r="E220" s="128"/>
      <c r="F220" s="129">
        <v>109890</v>
      </c>
      <c r="G220" s="130">
        <f t="shared" si="3"/>
        <v>5032178.6099999985</v>
      </c>
    </row>
    <row r="221" spans="1:7" ht="12.75" customHeight="1" x14ac:dyDescent="0.2">
      <c r="A221" s="74">
        <v>208</v>
      </c>
      <c r="B221" s="126" t="s">
        <v>208</v>
      </c>
      <c r="C221" s="127">
        <v>33381</v>
      </c>
      <c r="D221" s="126" t="s">
        <v>313</v>
      </c>
      <c r="E221" s="128"/>
      <c r="F221" s="129">
        <v>21074.5</v>
      </c>
      <c r="G221" s="130">
        <f t="shared" si="3"/>
        <v>5011104.1099999985</v>
      </c>
    </row>
    <row r="222" spans="1:7" ht="12.75" customHeight="1" x14ac:dyDescent="0.2">
      <c r="A222" s="74">
        <v>209</v>
      </c>
      <c r="B222" s="126" t="s">
        <v>208</v>
      </c>
      <c r="C222" s="127">
        <v>33382</v>
      </c>
      <c r="D222" s="126" t="s">
        <v>314</v>
      </c>
      <c r="E222" s="128"/>
      <c r="F222" s="129">
        <v>14456.42</v>
      </c>
      <c r="G222" s="130">
        <f t="shared" si="3"/>
        <v>4996647.6899999985</v>
      </c>
    </row>
    <row r="223" spans="1:7" ht="12.75" customHeight="1" x14ac:dyDescent="0.2">
      <c r="A223" s="74">
        <v>210</v>
      </c>
      <c r="B223" s="126" t="s">
        <v>208</v>
      </c>
      <c r="C223" s="127">
        <v>33383</v>
      </c>
      <c r="D223" s="126" t="s">
        <v>315</v>
      </c>
      <c r="E223" s="128"/>
      <c r="F223" s="129">
        <v>25715</v>
      </c>
      <c r="G223" s="130">
        <f t="shared" si="3"/>
        <v>4970932.6899999985</v>
      </c>
    </row>
    <row r="224" spans="1:7" ht="12.75" customHeight="1" x14ac:dyDescent="0.2">
      <c r="A224" s="74">
        <v>211</v>
      </c>
      <c r="B224" s="126" t="s">
        <v>208</v>
      </c>
      <c r="C224" s="127">
        <v>33384</v>
      </c>
      <c r="D224" s="126" t="s">
        <v>316</v>
      </c>
      <c r="E224" s="128"/>
      <c r="F224" s="129">
        <v>4100</v>
      </c>
      <c r="G224" s="130">
        <f t="shared" si="3"/>
        <v>4966832.6899999985</v>
      </c>
    </row>
    <row r="225" spans="1:7" ht="12.75" customHeight="1" x14ac:dyDescent="0.2">
      <c r="A225" s="74">
        <v>212</v>
      </c>
      <c r="B225" s="126" t="s">
        <v>208</v>
      </c>
      <c r="C225" s="127">
        <v>33385</v>
      </c>
      <c r="D225" s="126" t="s">
        <v>317</v>
      </c>
      <c r="E225" s="128"/>
      <c r="F225" s="129">
        <v>27000</v>
      </c>
      <c r="G225" s="130">
        <f t="shared" si="3"/>
        <v>4939832.6899999985</v>
      </c>
    </row>
    <row r="226" spans="1:7" ht="12.75" customHeight="1" x14ac:dyDescent="0.2">
      <c r="A226" s="74">
        <v>213</v>
      </c>
      <c r="B226" s="126" t="s">
        <v>208</v>
      </c>
      <c r="C226" s="127">
        <v>33386</v>
      </c>
      <c r="D226" s="126" t="s">
        <v>42</v>
      </c>
      <c r="E226" s="128"/>
      <c r="F226" s="129">
        <v>28440.720000000001</v>
      </c>
      <c r="G226" s="130">
        <f t="shared" si="3"/>
        <v>4911391.9699999988</v>
      </c>
    </row>
    <row r="227" spans="1:7" ht="12.75" customHeight="1" x14ac:dyDescent="0.2">
      <c r="A227" s="74">
        <v>214</v>
      </c>
      <c r="B227" s="126" t="s">
        <v>208</v>
      </c>
      <c r="C227" s="127">
        <v>33387</v>
      </c>
      <c r="D227" s="126" t="s">
        <v>274</v>
      </c>
      <c r="E227" s="128"/>
      <c r="F227" s="129">
        <v>2410</v>
      </c>
      <c r="G227" s="130">
        <f t="shared" si="3"/>
        <v>4908981.9699999988</v>
      </c>
    </row>
    <row r="228" spans="1:7" ht="12.75" customHeight="1" x14ac:dyDescent="0.2">
      <c r="A228" s="74">
        <v>215</v>
      </c>
      <c r="B228" s="126" t="s">
        <v>208</v>
      </c>
      <c r="C228" s="127">
        <v>33388</v>
      </c>
      <c r="D228" s="126" t="s">
        <v>259</v>
      </c>
      <c r="E228" s="128"/>
      <c r="F228" s="129">
        <v>59669.5</v>
      </c>
      <c r="G228" s="130">
        <f t="shared" si="3"/>
        <v>4849312.4699999988</v>
      </c>
    </row>
    <row r="229" spans="1:7" ht="12.75" customHeight="1" x14ac:dyDescent="0.2">
      <c r="A229" s="74">
        <v>216</v>
      </c>
      <c r="B229" s="126" t="s">
        <v>208</v>
      </c>
      <c r="C229" s="127">
        <v>33389</v>
      </c>
      <c r="D229" s="126" t="s">
        <v>84</v>
      </c>
      <c r="E229" s="128"/>
      <c r="F229" s="129">
        <v>15100</v>
      </c>
      <c r="G229" s="130">
        <f t="shared" si="3"/>
        <v>4834212.4699999988</v>
      </c>
    </row>
    <row r="230" spans="1:7" ht="12.75" customHeight="1" x14ac:dyDescent="0.2">
      <c r="A230" s="74">
        <v>217</v>
      </c>
      <c r="B230" s="126" t="s">
        <v>209</v>
      </c>
      <c r="C230" s="127">
        <v>33390</v>
      </c>
      <c r="D230" s="126" t="s">
        <v>81</v>
      </c>
      <c r="E230" s="128"/>
      <c r="F230" s="129">
        <v>129500</v>
      </c>
      <c r="G230" s="130">
        <f t="shared" si="3"/>
        <v>4704712.4699999988</v>
      </c>
    </row>
    <row r="231" spans="1:7" ht="12.75" customHeight="1" x14ac:dyDescent="0.2">
      <c r="A231" s="74">
        <v>218</v>
      </c>
      <c r="B231" s="126" t="s">
        <v>209</v>
      </c>
      <c r="C231" s="127">
        <v>33391</v>
      </c>
      <c r="D231" s="126" t="s">
        <v>27</v>
      </c>
      <c r="E231" s="128"/>
      <c r="F231" s="129">
        <v>6120</v>
      </c>
      <c r="G231" s="130">
        <f t="shared" si="3"/>
        <v>4698592.4699999988</v>
      </c>
    </row>
    <row r="232" spans="1:7" ht="12.75" customHeight="1" x14ac:dyDescent="0.2">
      <c r="A232" s="74">
        <v>219</v>
      </c>
      <c r="B232" s="126" t="s">
        <v>209</v>
      </c>
      <c r="C232" s="127">
        <v>33392</v>
      </c>
      <c r="D232" s="126" t="s">
        <v>318</v>
      </c>
      <c r="E232" s="128"/>
      <c r="F232" s="129">
        <v>10800</v>
      </c>
      <c r="G232" s="130">
        <f t="shared" si="3"/>
        <v>4687792.4699999988</v>
      </c>
    </row>
    <row r="233" spans="1:7" ht="12.75" customHeight="1" x14ac:dyDescent="0.2">
      <c r="A233" s="74">
        <v>220</v>
      </c>
      <c r="B233" s="126" t="s">
        <v>209</v>
      </c>
      <c r="C233" s="127">
        <v>33393</v>
      </c>
      <c r="D233" s="126" t="s">
        <v>55</v>
      </c>
      <c r="E233" s="128"/>
      <c r="F233" s="129">
        <v>5400</v>
      </c>
      <c r="G233" s="130">
        <f t="shared" si="3"/>
        <v>4682392.4699999988</v>
      </c>
    </row>
    <row r="234" spans="1:7" ht="12.75" customHeight="1" x14ac:dyDescent="0.2">
      <c r="A234" s="74">
        <v>221</v>
      </c>
      <c r="B234" s="126" t="s">
        <v>209</v>
      </c>
      <c r="C234" s="127">
        <v>33394</v>
      </c>
      <c r="D234" s="126" t="s">
        <v>319</v>
      </c>
      <c r="E234" s="128"/>
      <c r="F234" s="129">
        <v>91460</v>
      </c>
      <c r="G234" s="130">
        <f t="shared" si="3"/>
        <v>4590932.4699999988</v>
      </c>
    </row>
    <row r="235" spans="1:7" ht="12.75" customHeight="1" x14ac:dyDescent="0.2">
      <c r="A235" s="74">
        <v>222</v>
      </c>
      <c r="B235" s="126" t="s">
        <v>209</v>
      </c>
      <c r="C235" s="127">
        <v>33395</v>
      </c>
      <c r="D235" s="126" t="s">
        <v>29</v>
      </c>
      <c r="E235" s="128"/>
      <c r="F235" s="129">
        <v>6448.45</v>
      </c>
      <c r="G235" s="130">
        <f t="shared" si="3"/>
        <v>4584484.0199999986</v>
      </c>
    </row>
    <row r="236" spans="1:7" ht="12.75" customHeight="1" x14ac:dyDescent="0.2">
      <c r="A236" s="74">
        <v>223</v>
      </c>
      <c r="B236" s="126" t="s">
        <v>209</v>
      </c>
      <c r="C236" s="127">
        <v>33396</v>
      </c>
      <c r="D236" s="126" t="s">
        <v>41</v>
      </c>
      <c r="E236" s="128"/>
      <c r="F236" s="129">
        <v>128700</v>
      </c>
      <c r="G236" s="130">
        <f t="shared" si="3"/>
        <v>4455784.0199999986</v>
      </c>
    </row>
    <row r="237" spans="1:7" ht="12.75" customHeight="1" x14ac:dyDescent="0.2">
      <c r="A237" s="74">
        <v>224</v>
      </c>
      <c r="B237" s="126" t="s">
        <v>210</v>
      </c>
      <c r="C237" s="127">
        <v>33397</v>
      </c>
      <c r="D237" s="126" t="s">
        <v>18</v>
      </c>
      <c r="E237" s="128"/>
      <c r="F237" s="129">
        <v>63920</v>
      </c>
      <c r="G237" s="130">
        <f t="shared" si="3"/>
        <v>4391864.0199999986</v>
      </c>
    </row>
    <row r="238" spans="1:7" ht="12.75" customHeight="1" x14ac:dyDescent="0.2">
      <c r="A238" s="74">
        <v>225</v>
      </c>
      <c r="B238" s="126" t="s">
        <v>210</v>
      </c>
      <c r="C238" s="127">
        <v>33398</v>
      </c>
      <c r="D238" s="126" t="s">
        <v>320</v>
      </c>
      <c r="E238" s="128"/>
      <c r="F238" s="129">
        <v>157244.01999999999</v>
      </c>
      <c r="G238" s="130">
        <f t="shared" si="3"/>
        <v>4234619.9999999991</v>
      </c>
    </row>
    <row r="239" spans="1:7" ht="12.75" customHeight="1" x14ac:dyDescent="0.2">
      <c r="A239" s="74">
        <v>226</v>
      </c>
      <c r="B239" s="126" t="s">
        <v>210</v>
      </c>
      <c r="C239" s="127">
        <v>33399</v>
      </c>
      <c r="D239" s="126" t="s">
        <v>321</v>
      </c>
      <c r="E239" s="128"/>
      <c r="F239" s="129">
        <v>30510</v>
      </c>
      <c r="G239" s="130">
        <f t="shared" si="3"/>
        <v>4204109.9999999991</v>
      </c>
    </row>
    <row r="240" spans="1:7" ht="12.75" customHeight="1" x14ac:dyDescent="0.2">
      <c r="A240" s="74">
        <v>227</v>
      </c>
      <c r="B240" s="126" t="s">
        <v>210</v>
      </c>
      <c r="C240" s="127">
        <v>33400</v>
      </c>
      <c r="D240" s="126" t="s">
        <v>51</v>
      </c>
      <c r="E240" s="128"/>
      <c r="F240" s="129">
        <v>6734.8</v>
      </c>
      <c r="G240" s="130">
        <f t="shared" si="3"/>
        <v>4197375.1999999993</v>
      </c>
    </row>
    <row r="241" spans="1:7" ht="12.75" customHeight="1" x14ac:dyDescent="0.2">
      <c r="A241" s="74">
        <v>228</v>
      </c>
      <c r="B241" s="126" t="s">
        <v>210</v>
      </c>
      <c r="C241" s="127">
        <v>33401</v>
      </c>
      <c r="D241" s="126" t="s">
        <v>63</v>
      </c>
      <c r="E241" s="128"/>
      <c r="F241" s="129">
        <v>35521.35</v>
      </c>
      <c r="G241" s="130">
        <f t="shared" si="3"/>
        <v>4161853.8499999992</v>
      </c>
    </row>
    <row r="242" spans="1:7" ht="12.75" customHeight="1" x14ac:dyDescent="0.2">
      <c r="A242" s="74">
        <v>229</v>
      </c>
      <c r="B242" s="126" t="s">
        <v>210</v>
      </c>
      <c r="C242" s="127">
        <v>33402</v>
      </c>
      <c r="D242" s="126" t="s">
        <v>256</v>
      </c>
      <c r="E242" s="128"/>
      <c r="F242" s="129">
        <v>76217.37</v>
      </c>
      <c r="G242" s="130">
        <f t="shared" si="3"/>
        <v>4085636.4799999991</v>
      </c>
    </row>
    <row r="243" spans="1:7" ht="12.75" customHeight="1" x14ac:dyDescent="0.2">
      <c r="A243" s="74">
        <v>230</v>
      </c>
      <c r="B243" s="126" t="s">
        <v>210</v>
      </c>
      <c r="C243" s="127">
        <v>33403</v>
      </c>
      <c r="D243" s="126" t="s">
        <v>322</v>
      </c>
      <c r="E243" s="128"/>
      <c r="F243" s="129">
        <v>75732.899999999994</v>
      </c>
      <c r="G243" s="130">
        <f t="shared" si="3"/>
        <v>4009903.5799999991</v>
      </c>
    </row>
    <row r="244" spans="1:7" ht="12.75" customHeight="1" x14ac:dyDescent="0.2">
      <c r="A244" s="74">
        <v>231</v>
      </c>
      <c r="B244" s="126" t="s">
        <v>210</v>
      </c>
      <c r="C244" s="127">
        <v>33404</v>
      </c>
      <c r="D244" s="126" t="s">
        <v>267</v>
      </c>
      <c r="E244" s="128"/>
      <c r="F244" s="129">
        <v>47799</v>
      </c>
      <c r="G244" s="130">
        <f t="shared" si="3"/>
        <v>3962104.5799999991</v>
      </c>
    </row>
    <row r="245" spans="1:7" ht="12.75" customHeight="1" x14ac:dyDescent="0.2">
      <c r="A245" s="74">
        <v>232</v>
      </c>
      <c r="B245" s="126" t="s">
        <v>210</v>
      </c>
      <c r="C245" s="127">
        <v>33405</v>
      </c>
      <c r="D245" s="131" t="s">
        <v>390</v>
      </c>
      <c r="E245" s="128"/>
      <c r="F245" s="129">
        <v>0</v>
      </c>
      <c r="G245" s="130">
        <f t="shared" si="3"/>
        <v>3962104.5799999991</v>
      </c>
    </row>
    <row r="246" spans="1:7" ht="12.75" customHeight="1" x14ac:dyDescent="0.2">
      <c r="A246" s="74">
        <v>233</v>
      </c>
      <c r="B246" s="126" t="s">
        <v>210</v>
      </c>
      <c r="C246" s="127">
        <v>33406</v>
      </c>
      <c r="D246" s="126" t="s">
        <v>324</v>
      </c>
      <c r="E246" s="128"/>
      <c r="F246" s="129">
        <v>10800</v>
      </c>
      <c r="G246" s="130">
        <f t="shared" si="3"/>
        <v>3951304.5799999991</v>
      </c>
    </row>
    <row r="247" spans="1:7" ht="12.75" customHeight="1" x14ac:dyDescent="0.2">
      <c r="A247" s="74">
        <v>234</v>
      </c>
      <c r="B247" s="126" t="s">
        <v>210</v>
      </c>
      <c r="C247" s="127">
        <v>33407</v>
      </c>
      <c r="D247" s="126" t="s">
        <v>88</v>
      </c>
      <c r="E247" s="128"/>
      <c r="F247" s="129">
        <v>170078.5</v>
      </c>
      <c r="G247" s="130">
        <f t="shared" si="3"/>
        <v>3781226.0799999991</v>
      </c>
    </row>
    <row r="248" spans="1:7" ht="12.75" customHeight="1" x14ac:dyDescent="0.2">
      <c r="A248" s="74">
        <v>235</v>
      </c>
      <c r="B248" s="126" t="s">
        <v>210</v>
      </c>
      <c r="C248" s="127">
        <v>33408</v>
      </c>
      <c r="D248" s="126" t="s">
        <v>77</v>
      </c>
      <c r="E248" s="128"/>
      <c r="F248" s="129">
        <v>110334.98</v>
      </c>
      <c r="G248" s="130">
        <f t="shared" si="3"/>
        <v>3670891.0999999992</v>
      </c>
    </row>
    <row r="249" spans="1:7" ht="12.75" customHeight="1" x14ac:dyDescent="0.2">
      <c r="A249" s="74">
        <v>236</v>
      </c>
      <c r="B249" s="126" t="s">
        <v>211</v>
      </c>
      <c r="C249" s="127">
        <v>33409</v>
      </c>
      <c r="D249" s="126" t="s">
        <v>325</v>
      </c>
      <c r="E249" s="128"/>
      <c r="F249" s="129">
        <v>14850</v>
      </c>
      <c r="G249" s="130">
        <f t="shared" si="3"/>
        <v>3656041.0999999992</v>
      </c>
    </row>
    <row r="250" spans="1:7" ht="12.75" customHeight="1" x14ac:dyDescent="0.2">
      <c r="A250" s="74">
        <v>237</v>
      </c>
      <c r="B250" s="126" t="s">
        <v>211</v>
      </c>
      <c r="C250" s="127">
        <v>33410</v>
      </c>
      <c r="D250" s="126" t="s">
        <v>69</v>
      </c>
      <c r="E250" s="128"/>
      <c r="F250" s="129">
        <v>4200</v>
      </c>
      <c r="G250" s="130">
        <f t="shared" si="3"/>
        <v>3651841.0999999992</v>
      </c>
    </row>
    <row r="251" spans="1:7" ht="12.75" customHeight="1" x14ac:dyDescent="0.2">
      <c r="A251" s="74">
        <v>238</v>
      </c>
      <c r="B251" s="126" t="s">
        <v>211</v>
      </c>
      <c r="C251" s="127">
        <v>33411</v>
      </c>
      <c r="D251" s="126" t="s">
        <v>326</v>
      </c>
      <c r="E251" s="128"/>
      <c r="F251" s="129">
        <v>29450</v>
      </c>
      <c r="G251" s="130">
        <f t="shared" si="3"/>
        <v>3622391.0999999992</v>
      </c>
    </row>
    <row r="252" spans="1:7" ht="12.75" customHeight="1" x14ac:dyDescent="0.2">
      <c r="A252" s="74">
        <v>239</v>
      </c>
      <c r="B252" s="126" t="s">
        <v>211</v>
      </c>
      <c r="C252" s="127">
        <v>33412</v>
      </c>
      <c r="D252" s="126" t="s">
        <v>77</v>
      </c>
      <c r="E252" s="128"/>
      <c r="F252" s="129">
        <v>1334185.48</v>
      </c>
      <c r="G252" s="130">
        <f t="shared" si="3"/>
        <v>2288205.6199999992</v>
      </c>
    </row>
    <row r="253" spans="1:7" ht="12.75" customHeight="1" x14ac:dyDescent="0.2">
      <c r="A253" s="74">
        <v>240</v>
      </c>
      <c r="B253" s="126" t="s">
        <v>211</v>
      </c>
      <c r="C253" s="127">
        <v>33413</v>
      </c>
      <c r="D253" s="126" t="s">
        <v>323</v>
      </c>
      <c r="E253" s="128"/>
      <c r="F253" s="129">
        <v>132210</v>
      </c>
      <c r="G253" s="130">
        <f t="shared" si="3"/>
        <v>2155995.6199999992</v>
      </c>
    </row>
    <row r="254" spans="1:7" ht="12.75" customHeight="1" x14ac:dyDescent="0.2">
      <c r="A254" s="74">
        <v>241</v>
      </c>
      <c r="B254" s="126" t="s">
        <v>211</v>
      </c>
      <c r="C254" s="127">
        <v>33414</v>
      </c>
      <c r="D254" s="126" t="s">
        <v>218</v>
      </c>
      <c r="E254" s="128"/>
      <c r="F254" s="129">
        <v>5004.6000000000004</v>
      </c>
      <c r="G254" s="130">
        <f t="shared" si="3"/>
        <v>2150991.0199999991</v>
      </c>
    </row>
    <row r="255" spans="1:7" ht="12.75" customHeight="1" x14ac:dyDescent="0.2">
      <c r="A255" s="74">
        <v>242</v>
      </c>
      <c r="B255" s="126" t="s">
        <v>211</v>
      </c>
      <c r="C255" s="127">
        <v>33415</v>
      </c>
      <c r="D255" s="126" t="s">
        <v>88</v>
      </c>
      <c r="E255" s="128"/>
      <c r="F255" s="129">
        <v>29868</v>
      </c>
      <c r="G255" s="130">
        <f t="shared" si="3"/>
        <v>2121123.0199999991</v>
      </c>
    </row>
    <row r="256" spans="1:7" ht="12.75" customHeight="1" x14ac:dyDescent="0.2">
      <c r="A256" s="74">
        <v>243</v>
      </c>
      <c r="B256" s="126" t="s">
        <v>211</v>
      </c>
      <c r="C256" s="127">
        <v>33416</v>
      </c>
      <c r="D256" s="126" t="s">
        <v>87</v>
      </c>
      <c r="E256" s="128"/>
      <c r="F256" s="129">
        <v>6657.83</v>
      </c>
      <c r="G256" s="130">
        <f t="shared" si="3"/>
        <v>2114465.189999999</v>
      </c>
    </row>
    <row r="257" spans="1:7" ht="12.75" customHeight="1" x14ac:dyDescent="0.2">
      <c r="A257" s="74">
        <v>244</v>
      </c>
      <c r="B257" s="126" t="s">
        <v>211</v>
      </c>
      <c r="C257" s="127">
        <v>33417</v>
      </c>
      <c r="D257" s="126" t="s">
        <v>28</v>
      </c>
      <c r="E257" s="128"/>
      <c r="F257" s="129">
        <v>12369.48</v>
      </c>
      <c r="G257" s="130">
        <f t="shared" si="3"/>
        <v>2102095.709999999</v>
      </c>
    </row>
    <row r="258" spans="1:7" ht="12.75" customHeight="1" x14ac:dyDescent="0.2">
      <c r="A258" s="74">
        <v>245</v>
      </c>
      <c r="B258" s="126" t="s">
        <v>211</v>
      </c>
      <c r="C258" s="127">
        <v>33418</v>
      </c>
      <c r="D258" s="126" t="s">
        <v>313</v>
      </c>
      <c r="E258" s="128"/>
      <c r="F258" s="129">
        <v>155326.41</v>
      </c>
      <c r="G258" s="130">
        <f t="shared" si="3"/>
        <v>1946769.2999999991</v>
      </c>
    </row>
    <row r="259" spans="1:7" ht="12.75" customHeight="1" x14ac:dyDescent="0.2">
      <c r="A259" s="74">
        <v>246</v>
      </c>
      <c r="B259" s="126" t="s">
        <v>211</v>
      </c>
      <c r="C259" s="127">
        <v>33419</v>
      </c>
      <c r="D259" s="126" t="s">
        <v>71</v>
      </c>
      <c r="E259" s="128"/>
      <c r="F259" s="129">
        <v>6026.66</v>
      </c>
      <c r="G259" s="130">
        <f t="shared" si="3"/>
        <v>1940742.6399999992</v>
      </c>
    </row>
    <row r="260" spans="1:7" ht="12.75" customHeight="1" x14ac:dyDescent="0.2">
      <c r="A260" s="74">
        <v>247</v>
      </c>
      <c r="B260" s="126" t="s">
        <v>211</v>
      </c>
      <c r="C260" s="127">
        <v>33420</v>
      </c>
      <c r="D260" s="126" t="s">
        <v>145</v>
      </c>
      <c r="E260" s="128"/>
      <c r="F260" s="129">
        <v>207137.46</v>
      </c>
      <c r="G260" s="130">
        <f t="shared" si="3"/>
        <v>1733605.1799999992</v>
      </c>
    </row>
    <row r="261" spans="1:7" ht="12.75" customHeight="1" x14ac:dyDescent="0.2">
      <c r="A261" s="74">
        <v>248</v>
      </c>
      <c r="B261" s="126" t="s">
        <v>211</v>
      </c>
      <c r="C261" s="127">
        <v>33421</v>
      </c>
      <c r="D261" s="126" t="s">
        <v>327</v>
      </c>
      <c r="E261" s="128"/>
      <c r="F261" s="129">
        <v>15000</v>
      </c>
      <c r="G261" s="130">
        <f t="shared" si="3"/>
        <v>1718605.1799999992</v>
      </c>
    </row>
    <row r="262" spans="1:7" ht="12.75" customHeight="1" x14ac:dyDescent="0.2">
      <c r="A262" s="74">
        <v>249</v>
      </c>
      <c r="B262" s="126" t="s">
        <v>211</v>
      </c>
      <c r="C262" s="127">
        <v>33422</v>
      </c>
      <c r="D262" s="126" t="s">
        <v>328</v>
      </c>
      <c r="E262" s="128"/>
      <c r="F262" s="129">
        <v>34550</v>
      </c>
      <c r="G262" s="130">
        <f t="shared" si="3"/>
        <v>1684055.1799999992</v>
      </c>
    </row>
    <row r="263" spans="1:7" ht="12.75" customHeight="1" x14ac:dyDescent="0.2">
      <c r="A263" s="74">
        <v>250</v>
      </c>
      <c r="B263" s="126" t="s">
        <v>211</v>
      </c>
      <c r="C263" s="127">
        <v>33423</v>
      </c>
      <c r="D263" s="126" t="s">
        <v>63</v>
      </c>
      <c r="E263" s="128"/>
      <c r="F263" s="129">
        <v>25322</v>
      </c>
      <c r="G263" s="130">
        <f t="shared" si="3"/>
        <v>1658733.1799999992</v>
      </c>
    </row>
    <row r="264" spans="1:7" ht="12.75" customHeight="1" x14ac:dyDescent="0.2">
      <c r="A264" s="74">
        <v>251</v>
      </c>
      <c r="B264" s="126" t="s">
        <v>211</v>
      </c>
      <c r="C264" s="127">
        <v>33424</v>
      </c>
      <c r="D264" s="126" t="s">
        <v>246</v>
      </c>
      <c r="E264" s="128"/>
      <c r="F264" s="129">
        <v>90612</v>
      </c>
      <c r="G264" s="130">
        <f t="shared" si="3"/>
        <v>1568121.1799999992</v>
      </c>
    </row>
    <row r="265" spans="1:7" ht="12.75" customHeight="1" x14ac:dyDescent="0.2">
      <c r="A265" s="74">
        <v>252</v>
      </c>
      <c r="B265" s="126" t="s">
        <v>211</v>
      </c>
      <c r="C265" s="127">
        <v>33425</v>
      </c>
      <c r="D265" s="126" t="s">
        <v>104</v>
      </c>
      <c r="E265" s="128"/>
      <c r="F265" s="129">
        <v>42018.66</v>
      </c>
      <c r="G265" s="130">
        <f t="shared" si="3"/>
        <v>1526102.5199999993</v>
      </c>
    </row>
    <row r="266" spans="1:7" ht="12.75" customHeight="1" x14ac:dyDescent="0.2">
      <c r="A266" s="74">
        <v>253</v>
      </c>
      <c r="B266" s="126" t="s">
        <v>212</v>
      </c>
      <c r="C266" s="127">
        <v>33426</v>
      </c>
      <c r="D266" s="126" t="s">
        <v>23</v>
      </c>
      <c r="E266" s="128"/>
      <c r="F266" s="129">
        <v>27500</v>
      </c>
      <c r="G266" s="130">
        <f t="shared" si="3"/>
        <v>1498602.5199999993</v>
      </c>
    </row>
    <row r="267" spans="1:7" ht="12.75" customHeight="1" x14ac:dyDescent="0.2">
      <c r="A267" s="74">
        <v>254</v>
      </c>
      <c r="B267" s="126" t="s">
        <v>212</v>
      </c>
      <c r="C267" s="127">
        <v>33427</v>
      </c>
      <c r="D267" s="126" t="s">
        <v>34</v>
      </c>
      <c r="E267" s="128"/>
      <c r="F267" s="129">
        <v>350500</v>
      </c>
      <c r="G267" s="130">
        <f t="shared" si="3"/>
        <v>1148102.5199999993</v>
      </c>
    </row>
    <row r="268" spans="1:7" ht="12.75" customHeight="1" x14ac:dyDescent="0.2">
      <c r="A268" s="74">
        <v>255</v>
      </c>
      <c r="B268" s="126" t="s">
        <v>212</v>
      </c>
      <c r="C268" s="127">
        <v>33428</v>
      </c>
      <c r="D268" s="126" t="s">
        <v>329</v>
      </c>
      <c r="E268" s="128"/>
      <c r="F268" s="129">
        <v>32302.720000000001</v>
      </c>
      <c r="G268" s="130">
        <f t="shared" si="3"/>
        <v>1115799.7999999993</v>
      </c>
    </row>
    <row r="269" spans="1:7" ht="12.75" customHeight="1" x14ac:dyDescent="0.2">
      <c r="A269" s="74">
        <v>256</v>
      </c>
      <c r="B269" s="126" t="s">
        <v>212</v>
      </c>
      <c r="C269" s="127">
        <v>33429</v>
      </c>
      <c r="D269" s="126" t="s">
        <v>24</v>
      </c>
      <c r="E269" s="128"/>
      <c r="F269" s="129">
        <v>45404.3</v>
      </c>
      <c r="G269" s="130">
        <f t="shared" si="3"/>
        <v>1070395.4999999993</v>
      </c>
    </row>
    <row r="270" spans="1:7" ht="12.75" customHeight="1" x14ac:dyDescent="0.2">
      <c r="A270" s="74">
        <v>257</v>
      </c>
      <c r="B270" s="126" t="s">
        <v>212</v>
      </c>
      <c r="C270" s="127">
        <v>33430</v>
      </c>
      <c r="D270" s="126" t="s">
        <v>330</v>
      </c>
      <c r="E270" s="128"/>
      <c r="F270" s="129">
        <v>25000</v>
      </c>
      <c r="G270" s="130">
        <f t="shared" si="3"/>
        <v>1045395.4999999993</v>
      </c>
    </row>
    <row r="271" spans="1:7" ht="12.75" customHeight="1" x14ac:dyDescent="0.2">
      <c r="A271" s="74">
        <v>258</v>
      </c>
      <c r="B271" s="126" t="s">
        <v>212</v>
      </c>
      <c r="C271" s="127">
        <v>33431</v>
      </c>
      <c r="D271" s="126" t="s">
        <v>16</v>
      </c>
      <c r="E271" s="128"/>
      <c r="F271" s="129">
        <v>1256014</v>
      </c>
      <c r="G271" s="130">
        <f t="shared" si="3"/>
        <v>-210618.5000000007</v>
      </c>
    </row>
    <row r="272" spans="1:7" ht="12.75" customHeight="1" x14ac:dyDescent="0.2">
      <c r="A272" s="74">
        <v>259</v>
      </c>
      <c r="B272" s="126" t="s">
        <v>212</v>
      </c>
      <c r="C272" s="127">
        <v>33432</v>
      </c>
      <c r="D272" s="126" t="s">
        <v>18</v>
      </c>
      <c r="E272" s="128"/>
      <c r="F272" s="129">
        <v>42650</v>
      </c>
      <c r="G272" s="130">
        <f t="shared" ref="G272:G335" si="4">+G271-F272+E272</f>
        <v>-253268.5000000007</v>
      </c>
    </row>
    <row r="273" spans="1:7" ht="12.75" customHeight="1" x14ac:dyDescent="0.2">
      <c r="A273" s="74">
        <v>260</v>
      </c>
      <c r="B273" s="126" t="s">
        <v>212</v>
      </c>
      <c r="C273" s="127">
        <v>33433</v>
      </c>
      <c r="D273" s="126" t="s">
        <v>94</v>
      </c>
      <c r="E273" s="128"/>
      <c r="F273" s="129">
        <v>13500</v>
      </c>
      <c r="G273" s="130">
        <f t="shared" si="4"/>
        <v>-266768.5000000007</v>
      </c>
    </row>
    <row r="274" spans="1:7" ht="12.75" customHeight="1" x14ac:dyDescent="0.2">
      <c r="A274" s="74">
        <v>261</v>
      </c>
      <c r="B274" s="126" t="s">
        <v>212</v>
      </c>
      <c r="C274" s="127">
        <v>33434</v>
      </c>
      <c r="D274" s="126" t="s">
        <v>273</v>
      </c>
      <c r="E274" s="128"/>
      <c r="F274" s="129">
        <v>232658.1</v>
      </c>
      <c r="G274" s="130">
        <f t="shared" si="4"/>
        <v>-499426.60000000068</v>
      </c>
    </row>
    <row r="275" spans="1:7" ht="12.75" customHeight="1" x14ac:dyDescent="0.2">
      <c r="A275" s="74">
        <v>262</v>
      </c>
      <c r="B275" s="126" t="s">
        <v>213</v>
      </c>
      <c r="C275" s="127">
        <v>33435</v>
      </c>
      <c r="D275" s="126" t="s">
        <v>114</v>
      </c>
      <c r="E275" s="128"/>
      <c r="F275" s="129">
        <v>15450</v>
      </c>
      <c r="G275" s="130">
        <f t="shared" si="4"/>
        <v>-514876.60000000068</v>
      </c>
    </row>
    <row r="276" spans="1:7" ht="12.75" customHeight="1" x14ac:dyDescent="0.2">
      <c r="A276" s="74">
        <v>263</v>
      </c>
      <c r="B276" s="126" t="s">
        <v>213</v>
      </c>
      <c r="C276" s="127">
        <v>33436</v>
      </c>
      <c r="D276" s="126" t="s">
        <v>331</v>
      </c>
      <c r="E276" s="128"/>
      <c r="F276" s="129">
        <v>8306.41</v>
      </c>
      <c r="G276" s="130">
        <f t="shared" si="4"/>
        <v>-523183.01000000065</v>
      </c>
    </row>
    <row r="277" spans="1:7" ht="12.75" customHeight="1" x14ac:dyDescent="0.2">
      <c r="A277" s="74">
        <v>264</v>
      </c>
      <c r="B277" s="126" t="s">
        <v>213</v>
      </c>
      <c r="C277" s="127">
        <v>33437</v>
      </c>
      <c r="D277" s="126" t="s">
        <v>43</v>
      </c>
      <c r="E277" s="128"/>
      <c r="F277" s="129">
        <v>10800</v>
      </c>
      <c r="G277" s="130">
        <f t="shared" si="4"/>
        <v>-533983.01000000071</v>
      </c>
    </row>
    <row r="278" spans="1:7" ht="12.75" customHeight="1" x14ac:dyDescent="0.2">
      <c r="A278" s="74">
        <v>265</v>
      </c>
      <c r="B278" s="126" t="s">
        <v>213</v>
      </c>
      <c r="C278" s="127">
        <v>33438</v>
      </c>
      <c r="D278" s="126" t="s">
        <v>332</v>
      </c>
      <c r="E278" s="128"/>
      <c r="F278" s="129">
        <v>10800</v>
      </c>
      <c r="G278" s="130">
        <f t="shared" si="4"/>
        <v>-544783.01000000071</v>
      </c>
    </row>
    <row r="279" spans="1:7" ht="12.75" customHeight="1" x14ac:dyDescent="0.2">
      <c r="A279" s="74">
        <v>266</v>
      </c>
      <c r="B279" s="126" t="s">
        <v>213</v>
      </c>
      <c r="C279" s="127">
        <v>33439</v>
      </c>
      <c r="D279" s="126" t="s">
        <v>333</v>
      </c>
      <c r="E279" s="128"/>
      <c r="F279" s="129">
        <v>6922.01</v>
      </c>
      <c r="G279" s="130">
        <f t="shared" si="4"/>
        <v>-551705.02000000072</v>
      </c>
    </row>
    <row r="280" spans="1:7" ht="12.75" customHeight="1" x14ac:dyDescent="0.2">
      <c r="A280" s="74">
        <v>267</v>
      </c>
      <c r="B280" s="126" t="s">
        <v>213</v>
      </c>
      <c r="C280" s="127">
        <v>33440</v>
      </c>
      <c r="D280" s="126" t="s">
        <v>334</v>
      </c>
      <c r="E280" s="128"/>
      <c r="F280" s="129">
        <v>47500</v>
      </c>
      <c r="G280" s="130">
        <f t="shared" si="4"/>
        <v>-599205.02000000072</v>
      </c>
    </row>
    <row r="281" spans="1:7" ht="12.75" customHeight="1" x14ac:dyDescent="0.2">
      <c r="A281" s="74">
        <v>268</v>
      </c>
      <c r="B281" s="126" t="s">
        <v>213</v>
      </c>
      <c r="C281" s="127">
        <v>33441</v>
      </c>
      <c r="D281" s="126" t="s">
        <v>335</v>
      </c>
      <c r="E281" s="128"/>
      <c r="F281" s="129">
        <v>3449.47</v>
      </c>
      <c r="G281" s="130">
        <f t="shared" si="4"/>
        <v>-602654.49000000069</v>
      </c>
    </row>
    <row r="282" spans="1:7" ht="12.75" customHeight="1" x14ac:dyDescent="0.2">
      <c r="A282" s="74">
        <v>269</v>
      </c>
      <c r="B282" s="126" t="s">
        <v>213</v>
      </c>
      <c r="C282" s="127">
        <v>33442</v>
      </c>
      <c r="D282" s="126" t="s">
        <v>336</v>
      </c>
      <c r="E282" s="128"/>
      <c r="F282" s="129">
        <v>16200</v>
      </c>
      <c r="G282" s="130">
        <f t="shared" si="4"/>
        <v>-618854.49000000069</v>
      </c>
    </row>
    <row r="283" spans="1:7" ht="12.75" customHeight="1" x14ac:dyDescent="0.2">
      <c r="A283" s="74">
        <v>270</v>
      </c>
      <c r="B283" s="126" t="s">
        <v>213</v>
      </c>
      <c r="C283" s="127">
        <v>33443</v>
      </c>
      <c r="D283" s="126" t="s">
        <v>19</v>
      </c>
      <c r="E283" s="128"/>
      <c r="F283" s="129">
        <v>118690</v>
      </c>
      <c r="G283" s="130">
        <f t="shared" si="4"/>
        <v>-737544.49000000069</v>
      </c>
    </row>
    <row r="284" spans="1:7" ht="12.75" customHeight="1" x14ac:dyDescent="0.2">
      <c r="A284" s="74">
        <v>271</v>
      </c>
      <c r="B284" s="126" t="s">
        <v>213</v>
      </c>
      <c r="C284" s="127">
        <v>33444</v>
      </c>
      <c r="D284" s="131" t="s">
        <v>390</v>
      </c>
      <c r="E284" s="128"/>
      <c r="F284" s="129">
        <v>0</v>
      </c>
      <c r="G284" s="130">
        <f t="shared" si="4"/>
        <v>-737544.49000000069</v>
      </c>
    </row>
    <row r="285" spans="1:7" ht="12.75" customHeight="1" x14ac:dyDescent="0.2">
      <c r="A285" s="74">
        <v>272</v>
      </c>
      <c r="B285" s="126" t="s">
        <v>213</v>
      </c>
      <c r="C285" s="127">
        <v>33445</v>
      </c>
      <c r="D285" s="126" t="s">
        <v>337</v>
      </c>
      <c r="E285" s="128"/>
      <c r="F285" s="129">
        <v>13797.88</v>
      </c>
      <c r="G285" s="130">
        <f t="shared" si="4"/>
        <v>-751342.37000000069</v>
      </c>
    </row>
    <row r="286" spans="1:7" ht="12.75" customHeight="1" x14ac:dyDescent="0.2">
      <c r="A286" s="74">
        <v>273</v>
      </c>
      <c r="B286" s="126" t="s">
        <v>213</v>
      </c>
      <c r="C286" s="127">
        <v>33446</v>
      </c>
      <c r="D286" s="126" t="s">
        <v>338</v>
      </c>
      <c r="E286" s="128"/>
      <c r="F286" s="129">
        <v>13797.88</v>
      </c>
      <c r="G286" s="130">
        <f t="shared" si="4"/>
        <v>-765140.2500000007</v>
      </c>
    </row>
    <row r="287" spans="1:7" ht="12.75" customHeight="1" x14ac:dyDescent="0.2">
      <c r="A287" s="74">
        <v>274</v>
      </c>
      <c r="B287" s="126" t="s">
        <v>213</v>
      </c>
      <c r="C287" s="127">
        <v>33447</v>
      </c>
      <c r="D287" s="126" t="s">
        <v>339</v>
      </c>
      <c r="E287" s="128"/>
      <c r="F287" s="129">
        <v>13797.88</v>
      </c>
      <c r="G287" s="130">
        <f t="shared" si="4"/>
        <v>-778938.1300000007</v>
      </c>
    </row>
    <row r="288" spans="1:7" ht="12.75" customHeight="1" x14ac:dyDescent="0.2">
      <c r="A288" s="74">
        <v>275</v>
      </c>
      <c r="B288" s="126" t="s">
        <v>213</v>
      </c>
      <c r="C288" s="127">
        <v>33448</v>
      </c>
      <c r="D288" s="126" t="s">
        <v>340</v>
      </c>
      <c r="E288" s="128"/>
      <c r="F288" s="129">
        <v>13797.88</v>
      </c>
      <c r="G288" s="130">
        <f t="shared" si="4"/>
        <v>-792736.01000000071</v>
      </c>
    </row>
    <row r="289" spans="1:7" ht="12.75" customHeight="1" x14ac:dyDescent="0.2">
      <c r="A289" s="74">
        <v>276</v>
      </c>
      <c r="B289" s="126" t="s">
        <v>213</v>
      </c>
      <c r="C289" s="127">
        <v>33449</v>
      </c>
      <c r="D289" s="126" t="s">
        <v>341</v>
      </c>
      <c r="E289" s="128"/>
      <c r="F289" s="129">
        <v>7084.68</v>
      </c>
      <c r="G289" s="130">
        <f t="shared" si="4"/>
        <v>-799820.69000000076</v>
      </c>
    </row>
    <row r="290" spans="1:7" ht="12.75" customHeight="1" x14ac:dyDescent="0.2">
      <c r="A290" s="74">
        <v>277</v>
      </c>
      <c r="B290" s="126" t="s">
        <v>213</v>
      </c>
      <c r="C290" s="127">
        <v>33450</v>
      </c>
      <c r="D290" s="126" t="s">
        <v>342</v>
      </c>
      <c r="E290" s="128"/>
      <c r="F290" s="129">
        <v>8623.67</v>
      </c>
      <c r="G290" s="130">
        <f t="shared" si="4"/>
        <v>-808444.3600000008</v>
      </c>
    </row>
    <row r="291" spans="1:7" ht="12.75" customHeight="1" x14ac:dyDescent="0.2">
      <c r="A291" s="74">
        <v>278</v>
      </c>
      <c r="B291" s="126" t="s">
        <v>213</v>
      </c>
      <c r="C291" s="127">
        <v>33451</v>
      </c>
      <c r="D291" s="126" t="s">
        <v>250</v>
      </c>
      <c r="E291" s="128"/>
      <c r="F291" s="129">
        <v>37100</v>
      </c>
      <c r="G291" s="130">
        <f t="shared" si="4"/>
        <v>-845544.3600000008</v>
      </c>
    </row>
    <row r="292" spans="1:7" ht="12.75" customHeight="1" x14ac:dyDescent="0.2">
      <c r="A292" s="74">
        <v>279</v>
      </c>
      <c r="B292" s="126" t="s">
        <v>213</v>
      </c>
      <c r="C292" s="127">
        <v>33452</v>
      </c>
      <c r="D292" s="126" t="s">
        <v>343</v>
      </c>
      <c r="E292" s="128"/>
      <c r="F292" s="129">
        <v>11144.44</v>
      </c>
      <c r="G292" s="130">
        <f t="shared" si="4"/>
        <v>-856688.80000000075</v>
      </c>
    </row>
    <row r="293" spans="1:7" ht="12.75" customHeight="1" x14ac:dyDescent="0.2">
      <c r="A293" s="74">
        <v>280</v>
      </c>
      <c r="B293" s="126" t="s">
        <v>213</v>
      </c>
      <c r="C293" s="127">
        <v>33453</v>
      </c>
      <c r="D293" s="126" t="s">
        <v>344</v>
      </c>
      <c r="E293" s="128"/>
      <c r="F293" s="129">
        <v>69220.12</v>
      </c>
      <c r="G293" s="130">
        <f t="shared" si="4"/>
        <v>-925908.92000000074</v>
      </c>
    </row>
    <row r="294" spans="1:7" ht="12.75" customHeight="1" x14ac:dyDescent="0.2">
      <c r="A294" s="74">
        <v>281</v>
      </c>
      <c r="B294" s="126" t="s">
        <v>213</v>
      </c>
      <c r="C294" s="127">
        <v>33454</v>
      </c>
      <c r="D294" s="126" t="s">
        <v>345</v>
      </c>
      <c r="E294" s="128"/>
      <c r="F294" s="129">
        <v>15522.61</v>
      </c>
      <c r="G294" s="130">
        <f t="shared" si="4"/>
        <v>-941431.53000000073</v>
      </c>
    </row>
    <row r="295" spans="1:7" ht="12.75" customHeight="1" x14ac:dyDescent="0.2">
      <c r="A295" s="74">
        <v>282</v>
      </c>
      <c r="B295" s="126" t="s">
        <v>213</v>
      </c>
      <c r="C295" s="127">
        <v>33455</v>
      </c>
      <c r="D295" s="126" t="s">
        <v>346</v>
      </c>
      <c r="E295" s="128"/>
      <c r="F295" s="129">
        <v>28657.13</v>
      </c>
      <c r="G295" s="130">
        <f t="shared" si="4"/>
        <v>-970088.66000000073</v>
      </c>
    </row>
    <row r="296" spans="1:7" ht="12.75" customHeight="1" x14ac:dyDescent="0.2">
      <c r="A296" s="74">
        <v>283</v>
      </c>
      <c r="B296" s="126" t="s">
        <v>213</v>
      </c>
      <c r="C296" s="127">
        <v>33456</v>
      </c>
      <c r="D296" s="126" t="s">
        <v>347</v>
      </c>
      <c r="E296" s="128"/>
      <c r="F296" s="129">
        <v>28657.13</v>
      </c>
      <c r="G296" s="130">
        <f t="shared" si="4"/>
        <v>-998745.79000000074</v>
      </c>
    </row>
    <row r="297" spans="1:7" ht="12.75" customHeight="1" x14ac:dyDescent="0.2">
      <c r="A297" s="74">
        <v>284</v>
      </c>
      <c r="B297" s="126" t="s">
        <v>213</v>
      </c>
      <c r="C297" s="127">
        <v>33457</v>
      </c>
      <c r="D297" s="126" t="s">
        <v>348</v>
      </c>
      <c r="E297" s="128"/>
      <c r="F297" s="129">
        <v>51300</v>
      </c>
      <c r="G297" s="130">
        <f t="shared" si="4"/>
        <v>-1050045.7900000007</v>
      </c>
    </row>
    <row r="298" spans="1:7" ht="12.75" customHeight="1" x14ac:dyDescent="0.2">
      <c r="A298" s="74">
        <v>285</v>
      </c>
      <c r="B298" s="126" t="s">
        <v>213</v>
      </c>
      <c r="C298" s="127">
        <v>33458</v>
      </c>
      <c r="D298" s="126" t="s">
        <v>349</v>
      </c>
      <c r="E298" s="128"/>
      <c r="F298" s="129">
        <v>16200</v>
      </c>
      <c r="G298" s="130">
        <f t="shared" si="4"/>
        <v>-1066245.7900000007</v>
      </c>
    </row>
    <row r="299" spans="1:7" ht="12.75" customHeight="1" x14ac:dyDescent="0.2">
      <c r="A299" s="74">
        <v>286</v>
      </c>
      <c r="B299" s="126" t="s">
        <v>213</v>
      </c>
      <c r="C299" s="127">
        <v>33459</v>
      </c>
      <c r="D299" s="126" t="s">
        <v>350</v>
      </c>
      <c r="E299" s="128"/>
      <c r="F299" s="129">
        <v>10800</v>
      </c>
      <c r="G299" s="130">
        <f t="shared" si="4"/>
        <v>-1077045.7900000007</v>
      </c>
    </row>
    <row r="300" spans="1:7" ht="12.75" customHeight="1" x14ac:dyDescent="0.2">
      <c r="A300" s="74">
        <v>287</v>
      </c>
      <c r="B300" s="126" t="s">
        <v>213</v>
      </c>
      <c r="C300" s="127">
        <v>33460</v>
      </c>
      <c r="D300" s="126" t="s">
        <v>351</v>
      </c>
      <c r="E300" s="128"/>
      <c r="F300" s="129">
        <v>10800</v>
      </c>
      <c r="G300" s="130">
        <f t="shared" si="4"/>
        <v>-1087845.7900000007</v>
      </c>
    </row>
    <row r="301" spans="1:7" ht="12.75" customHeight="1" x14ac:dyDescent="0.2">
      <c r="A301" s="74">
        <v>288</v>
      </c>
      <c r="B301" s="126" t="s">
        <v>213</v>
      </c>
      <c r="C301" s="127">
        <v>33461</v>
      </c>
      <c r="D301" s="126" t="s">
        <v>352</v>
      </c>
      <c r="E301" s="128"/>
      <c r="F301" s="129">
        <v>27740</v>
      </c>
      <c r="G301" s="130">
        <f t="shared" si="4"/>
        <v>-1115585.7900000007</v>
      </c>
    </row>
    <row r="302" spans="1:7" ht="12.75" customHeight="1" x14ac:dyDescent="0.2">
      <c r="A302" s="74">
        <v>289</v>
      </c>
      <c r="B302" s="126" t="s">
        <v>213</v>
      </c>
      <c r="C302" s="127">
        <v>33462</v>
      </c>
      <c r="D302" s="126" t="s">
        <v>353</v>
      </c>
      <c r="E302" s="128"/>
      <c r="F302" s="129">
        <v>41192</v>
      </c>
      <c r="G302" s="130">
        <f t="shared" si="4"/>
        <v>-1156777.7900000007</v>
      </c>
    </row>
    <row r="303" spans="1:7" ht="12.75" customHeight="1" x14ac:dyDescent="0.2">
      <c r="A303" s="74">
        <v>290</v>
      </c>
      <c r="B303" s="126" t="s">
        <v>213</v>
      </c>
      <c r="C303" s="127">
        <v>33463</v>
      </c>
      <c r="D303" s="126" t="s">
        <v>279</v>
      </c>
      <c r="E303" s="128"/>
      <c r="F303" s="129">
        <v>28465</v>
      </c>
      <c r="G303" s="130">
        <f t="shared" si="4"/>
        <v>-1185242.7900000007</v>
      </c>
    </row>
    <row r="304" spans="1:7" ht="12.75" customHeight="1" x14ac:dyDescent="0.2">
      <c r="A304" s="74">
        <v>291</v>
      </c>
      <c r="B304" s="126" t="s">
        <v>213</v>
      </c>
      <c r="C304" s="127">
        <v>33464</v>
      </c>
      <c r="D304" s="126" t="s">
        <v>245</v>
      </c>
      <c r="E304" s="128"/>
      <c r="F304" s="129">
        <v>57725</v>
      </c>
      <c r="G304" s="130">
        <f t="shared" si="4"/>
        <v>-1242967.7900000007</v>
      </c>
    </row>
    <row r="305" spans="1:7" ht="12.75" customHeight="1" x14ac:dyDescent="0.2">
      <c r="A305" s="74">
        <v>292</v>
      </c>
      <c r="B305" s="126" t="s">
        <v>213</v>
      </c>
      <c r="C305" s="127">
        <v>33465</v>
      </c>
      <c r="D305" s="126" t="s">
        <v>348</v>
      </c>
      <c r="E305" s="128"/>
      <c r="F305" s="129">
        <v>22800</v>
      </c>
      <c r="G305" s="130">
        <f t="shared" si="4"/>
        <v>-1265767.7900000007</v>
      </c>
    </row>
    <row r="306" spans="1:7" ht="12.75" customHeight="1" x14ac:dyDescent="0.2">
      <c r="A306" s="74">
        <v>293</v>
      </c>
      <c r="B306" s="126" t="s">
        <v>214</v>
      </c>
      <c r="C306" s="127">
        <v>33466</v>
      </c>
      <c r="D306" s="126" t="s">
        <v>49</v>
      </c>
      <c r="E306" s="128"/>
      <c r="F306" s="129">
        <v>115940</v>
      </c>
      <c r="G306" s="130">
        <f t="shared" si="4"/>
        <v>-1381707.7900000007</v>
      </c>
    </row>
    <row r="307" spans="1:7" ht="12.75" customHeight="1" x14ac:dyDescent="0.2">
      <c r="A307" s="74">
        <v>294</v>
      </c>
      <c r="B307" s="126" t="s">
        <v>214</v>
      </c>
      <c r="C307" s="127">
        <v>33467</v>
      </c>
      <c r="D307" s="126" t="s">
        <v>52</v>
      </c>
      <c r="E307" s="128"/>
      <c r="F307" s="129">
        <v>38096.800000000003</v>
      </c>
      <c r="G307" s="130">
        <f t="shared" si="4"/>
        <v>-1419804.5900000008</v>
      </c>
    </row>
    <row r="308" spans="1:7" ht="12.75" customHeight="1" x14ac:dyDescent="0.2">
      <c r="A308" s="74">
        <v>295</v>
      </c>
      <c r="B308" s="126" t="s">
        <v>214</v>
      </c>
      <c r="C308" s="127">
        <v>33468</v>
      </c>
      <c r="D308" s="126" t="s">
        <v>284</v>
      </c>
      <c r="E308" s="128"/>
      <c r="F308" s="129">
        <v>41462.699999999997</v>
      </c>
      <c r="G308" s="130">
        <f t="shared" si="4"/>
        <v>-1461267.2900000007</v>
      </c>
    </row>
    <row r="309" spans="1:7" ht="12.75" customHeight="1" x14ac:dyDescent="0.2">
      <c r="A309" s="74">
        <v>296</v>
      </c>
      <c r="B309" s="126" t="s">
        <v>214</v>
      </c>
      <c r="C309" s="127">
        <v>33469</v>
      </c>
      <c r="D309" s="126" t="s">
        <v>70</v>
      </c>
      <c r="E309" s="128"/>
      <c r="F309" s="129">
        <v>7600</v>
      </c>
      <c r="G309" s="130">
        <f t="shared" si="4"/>
        <v>-1468867.2900000007</v>
      </c>
    </row>
    <row r="310" spans="1:7" ht="12.75" customHeight="1" x14ac:dyDescent="0.2">
      <c r="A310" s="74">
        <v>297</v>
      </c>
      <c r="B310" s="126" t="s">
        <v>214</v>
      </c>
      <c r="C310" s="127">
        <v>33470</v>
      </c>
      <c r="D310" s="126" t="s">
        <v>40</v>
      </c>
      <c r="E310" s="128"/>
      <c r="F310" s="129">
        <v>27387.79</v>
      </c>
      <c r="G310" s="130">
        <f t="shared" si="4"/>
        <v>-1496255.0800000008</v>
      </c>
    </row>
    <row r="311" spans="1:7" ht="12.75" customHeight="1" x14ac:dyDescent="0.2">
      <c r="A311" s="74">
        <v>298</v>
      </c>
      <c r="B311" s="126" t="s">
        <v>214</v>
      </c>
      <c r="C311" s="127">
        <v>33471</v>
      </c>
      <c r="D311" s="126" t="s">
        <v>13</v>
      </c>
      <c r="E311" s="128"/>
      <c r="F311" s="129">
        <v>11209.17</v>
      </c>
      <c r="G311" s="130">
        <f t="shared" si="4"/>
        <v>-1507464.2500000007</v>
      </c>
    </row>
    <row r="312" spans="1:7" ht="12.75" customHeight="1" x14ac:dyDescent="0.2">
      <c r="A312" s="74">
        <v>299</v>
      </c>
      <c r="B312" s="126" t="s">
        <v>214</v>
      </c>
      <c r="C312" s="127">
        <v>33472</v>
      </c>
      <c r="D312" s="126" t="s">
        <v>18</v>
      </c>
      <c r="E312" s="128"/>
      <c r="F312" s="129">
        <v>54800</v>
      </c>
      <c r="G312" s="130">
        <f t="shared" si="4"/>
        <v>-1562264.2500000007</v>
      </c>
    </row>
    <row r="313" spans="1:7" ht="12.75" customHeight="1" x14ac:dyDescent="0.2">
      <c r="A313" s="74">
        <v>300</v>
      </c>
      <c r="B313" s="126" t="s">
        <v>214</v>
      </c>
      <c r="C313" s="127">
        <v>33473</v>
      </c>
      <c r="D313" s="126" t="s">
        <v>101</v>
      </c>
      <c r="E313" s="128"/>
      <c r="F313" s="129">
        <v>16200</v>
      </c>
      <c r="G313" s="130">
        <f t="shared" si="4"/>
        <v>-1578464.2500000007</v>
      </c>
    </row>
    <row r="314" spans="1:7" ht="12.75" customHeight="1" x14ac:dyDescent="0.2">
      <c r="A314" s="74">
        <v>301</v>
      </c>
      <c r="B314" s="126" t="s">
        <v>214</v>
      </c>
      <c r="C314" s="127">
        <v>33474</v>
      </c>
      <c r="D314" s="126" t="s">
        <v>354</v>
      </c>
      <c r="E314" s="128"/>
      <c r="F314" s="129">
        <v>20593.22</v>
      </c>
      <c r="G314" s="130">
        <f t="shared" si="4"/>
        <v>-1599057.4700000007</v>
      </c>
    </row>
    <row r="315" spans="1:7" ht="12.75" customHeight="1" x14ac:dyDescent="0.2">
      <c r="A315" s="74">
        <v>302</v>
      </c>
      <c r="B315" s="126" t="s">
        <v>214</v>
      </c>
      <c r="C315" s="127">
        <v>33475</v>
      </c>
      <c r="D315" s="126" t="s">
        <v>355</v>
      </c>
      <c r="E315" s="128"/>
      <c r="F315" s="129">
        <v>10800</v>
      </c>
      <c r="G315" s="130">
        <f t="shared" si="4"/>
        <v>-1609857.4700000007</v>
      </c>
    </row>
    <row r="316" spans="1:7" ht="12.75" customHeight="1" x14ac:dyDescent="0.2">
      <c r="A316" s="74">
        <v>303</v>
      </c>
      <c r="B316" s="126" t="s">
        <v>214</v>
      </c>
      <c r="C316" s="127">
        <v>33476</v>
      </c>
      <c r="D316" s="126" t="s">
        <v>356</v>
      </c>
      <c r="E316" s="128"/>
      <c r="F316" s="129">
        <v>8100</v>
      </c>
      <c r="G316" s="130">
        <f t="shared" si="4"/>
        <v>-1617957.4700000007</v>
      </c>
    </row>
    <row r="317" spans="1:7" ht="12.75" customHeight="1" x14ac:dyDescent="0.2">
      <c r="A317" s="74">
        <v>304</v>
      </c>
      <c r="B317" s="126" t="s">
        <v>214</v>
      </c>
      <c r="C317" s="127">
        <v>33477</v>
      </c>
      <c r="D317" s="126" t="s">
        <v>357</v>
      </c>
      <c r="E317" s="128"/>
      <c r="F317" s="129">
        <v>8100</v>
      </c>
      <c r="G317" s="130">
        <f t="shared" si="4"/>
        <v>-1626057.4700000007</v>
      </c>
    </row>
    <row r="318" spans="1:7" ht="12.75" customHeight="1" x14ac:dyDescent="0.2">
      <c r="A318" s="74">
        <v>305</v>
      </c>
      <c r="B318" s="126" t="s">
        <v>214</v>
      </c>
      <c r="C318" s="127">
        <v>33478</v>
      </c>
      <c r="D318" s="126" t="s">
        <v>358</v>
      </c>
      <c r="E318" s="128"/>
      <c r="F318" s="129">
        <v>4050</v>
      </c>
      <c r="G318" s="130">
        <f t="shared" si="4"/>
        <v>-1630107.4700000007</v>
      </c>
    </row>
    <row r="319" spans="1:7" ht="12.75" customHeight="1" x14ac:dyDescent="0.2">
      <c r="A319" s="74">
        <v>306</v>
      </c>
      <c r="B319" s="126" t="s">
        <v>214</v>
      </c>
      <c r="C319" s="127">
        <v>33479</v>
      </c>
      <c r="D319" s="126" t="s">
        <v>82</v>
      </c>
      <c r="E319" s="128"/>
      <c r="F319" s="129">
        <v>9900</v>
      </c>
      <c r="G319" s="130">
        <f t="shared" si="4"/>
        <v>-1640007.4700000007</v>
      </c>
    </row>
    <row r="320" spans="1:7" ht="12.75" customHeight="1" x14ac:dyDescent="0.2">
      <c r="A320" s="74">
        <v>307</v>
      </c>
      <c r="B320" s="126" t="s">
        <v>214</v>
      </c>
      <c r="C320" s="127">
        <v>33480</v>
      </c>
      <c r="D320" s="126" t="s">
        <v>106</v>
      </c>
      <c r="E320" s="128"/>
      <c r="F320" s="129">
        <v>78582</v>
      </c>
      <c r="G320" s="130">
        <f t="shared" si="4"/>
        <v>-1718589.4700000007</v>
      </c>
    </row>
    <row r="321" spans="1:7" ht="12.75" customHeight="1" x14ac:dyDescent="0.2">
      <c r="A321" s="74">
        <v>308</v>
      </c>
      <c r="B321" s="126" t="s">
        <v>214</v>
      </c>
      <c r="C321" s="127">
        <v>33481</v>
      </c>
      <c r="D321" s="126" t="s">
        <v>359</v>
      </c>
      <c r="E321" s="128"/>
      <c r="F321" s="129">
        <v>16200</v>
      </c>
      <c r="G321" s="130">
        <f t="shared" si="4"/>
        <v>-1734789.4700000007</v>
      </c>
    </row>
    <row r="322" spans="1:7" ht="12.75" customHeight="1" x14ac:dyDescent="0.2">
      <c r="A322" s="74">
        <v>309</v>
      </c>
      <c r="B322" s="126" t="s">
        <v>214</v>
      </c>
      <c r="C322" s="127">
        <v>33482</v>
      </c>
      <c r="D322" s="126" t="s">
        <v>40</v>
      </c>
      <c r="E322" s="128"/>
      <c r="F322" s="129">
        <v>155464.43</v>
      </c>
      <c r="G322" s="130">
        <f t="shared" si="4"/>
        <v>-1890253.9000000006</v>
      </c>
    </row>
    <row r="323" spans="1:7" ht="12.75" customHeight="1" x14ac:dyDescent="0.2">
      <c r="A323" s="74">
        <v>310</v>
      </c>
      <c r="B323" s="126" t="s">
        <v>214</v>
      </c>
      <c r="C323" s="127">
        <v>33483</v>
      </c>
      <c r="D323" s="126" t="s">
        <v>87</v>
      </c>
      <c r="E323" s="128"/>
      <c r="F323" s="129">
        <v>22418.49</v>
      </c>
      <c r="G323" s="130">
        <f t="shared" si="4"/>
        <v>-1912672.3900000006</v>
      </c>
    </row>
    <row r="324" spans="1:7" ht="12.75" customHeight="1" x14ac:dyDescent="0.2">
      <c r="A324" s="74">
        <v>311</v>
      </c>
      <c r="B324" s="126" t="s">
        <v>214</v>
      </c>
      <c r="C324" s="127">
        <v>33484</v>
      </c>
      <c r="D324" s="126" t="s">
        <v>218</v>
      </c>
      <c r="E324" s="128"/>
      <c r="F324" s="129">
        <v>18366.009999999998</v>
      </c>
      <c r="G324" s="130">
        <f t="shared" si="4"/>
        <v>-1931038.4000000006</v>
      </c>
    </row>
    <row r="325" spans="1:7" ht="12.75" customHeight="1" x14ac:dyDescent="0.2">
      <c r="A325" s="74">
        <v>312</v>
      </c>
      <c r="B325" s="126" t="s">
        <v>214</v>
      </c>
      <c r="C325" s="127">
        <v>33485</v>
      </c>
      <c r="D325" s="131" t="s">
        <v>390</v>
      </c>
      <c r="E325" s="128"/>
      <c r="F325" s="129">
        <v>0</v>
      </c>
      <c r="G325" s="130">
        <f t="shared" si="4"/>
        <v>-1931038.4000000006</v>
      </c>
    </row>
    <row r="326" spans="1:7" ht="12.75" customHeight="1" x14ac:dyDescent="0.2">
      <c r="A326" s="74">
        <v>313</v>
      </c>
      <c r="B326" s="126" t="s">
        <v>214</v>
      </c>
      <c r="C326" s="127">
        <v>33486</v>
      </c>
      <c r="D326" s="126" t="s">
        <v>361</v>
      </c>
      <c r="E326" s="128"/>
      <c r="F326" s="129">
        <v>22818</v>
      </c>
      <c r="G326" s="130">
        <f t="shared" si="4"/>
        <v>-1953856.4000000006</v>
      </c>
    </row>
    <row r="327" spans="1:7" ht="12.75" customHeight="1" x14ac:dyDescent="0.2">
      <c r="A327" s="74">
        <v>314</v>
      </c>
      <c r="B327" s="126" t="s">
        <v>214</v>
      </c>
      <c r="C327" s="127">
        <v>33487</v>
      </c>
      <c r="D327" s="126" t="s">
        <v>362</v>
      </c>
      <c r="E327" s="128"/>
      <c r="F327" s="129">
        <v>458780</v>
      </c>
      <c r="G327" s="130">
        <f t="shared" si="4"/>
        <v>-2412636.4000000004</v>
      </c>
    </row>
    <row r="328" spans="1:7" ht="12.75" customHeight="1" x14ac:dyDescent="0.2">
      <c r="A328" s="74">
        <v>315</v>
      </c>
      <c r="B328" s="126" t="s">
        <v>215</v>
      </c>
      <c r="C328" s="127">
        <v>33488</v>
      </c>
      <c r="D328" s="126" t="s">
        <v>255</v>
      </c>
      <c r="E328" s="128"/>
      <c r="F328" s="129">
        <v>72655.62</v>
      </c>
      <c r="G328" s="130">
        <f t="shared" si="4"/>
        <v>-2485292.0200000005</v>
      </c>
    </row>
    <row r="329" spans="1:7" ht="12.75" customHeight="1" x14ac:dyDescent="0.2">
      <c r="A329" s="74">
        <v>316</v>
      </c>
      <c r="B329" s="126" t="s">
        <v>215</v>
      </c>
      <c r="C329" s="127">
        <v>33489</v>
      </c>
      <c r="D329" s="126" t="s">
        <v>256</v>
      </c>
      <c r="E329" s="128"/>
      <c r="F329" s="129">
        <v>66670</v>
      </c>
      <c r="G329" s="130">
        <f t="shared" si="4"/>
        <v>-2551962.0200000005</v>
      </c>
    </row>
    <row r="330" spans="1:7" ht="12.75" customHeight="1" x14ac:dyDescent="0.2">
      <c r="A330" s="74">
        <v>317</v>
      </c>
      <c r="B330" s="126" t="s">
        <v>215</v>
      </c>
      <c r="C330" s="127">
        <v>33490</v>
      </c>
      <c r="D330" s="126" t="s">
        <v>86</v>
      </c>
      <c r="E330" s="128"/>
      <c r="F330" s="129">
        <v>1699.57</v>
      </c>
      <c r="G330" s="130">
        <f t="shared" si="4"/>
        <v>-2553661.5900000003</v>
      </c>
    </row>
    <row r="331" spans="1:7" ht="12.75" customHeight="1" x14ac:dyDescent="0.2">
      <c r="A331" s="74">
        <v>318</v>
      </c>
      <c r="B331" s="126" t="s">
        <v>215</v>
      </c>
      <c r="C331" s="127">
        <v>33491</v>
      </c>
      <c r="D331" s="126" t="s">
        <v>68</v>
      </c>
      <c r="E331" s="128"/>
      <c r="F331" s="129">
        <v>339000</v>
      </c>
      <c r="G331" s="130">
        <f t="shared" si="4"/>
        <v>-2892661.5900000003</v>
      </c>
    </row>
    <row r="332" spans="1:7" ht="12.75" customHeight="1" x14ac:dyDescent="0.2">
      <c r="A332" s="74">
        <v>319</v>
      </c>
      <c r="B332" s="126" t="s">
        <v>215</v>
      </c>
      <c r="C332" s="127">
        <v>33492</v>
      </c>
      <c r="D332" s="126" t="s">
        <v>363</v>
      </c>
      <c r="E332" s="128"/>
      <c r="F332" s="129">
        <v>161100</v>
      </c>
      <c r="G332" s="130">
        <f t="shared" si="4"/>
        <v>-3053761.5900000003</v>
      </c>
    </row>
    <row r="333" spans="1:7" ht="12.75" customHeight="1" x14ac:dyDescent="0.2">
      <c r="A333" s="74">
        <v>320</v>
      </c>
      <c r="B333" s="126" t="s">
        <v>215</v>
      </c>
      <c r="C333" s="127">
        <v>33493</v>
      </c>
      <c r="D333" s="126" t="s">
        <v>63</v>
      </c>
      <c r="E333" s="128"/>
      <c r="F333" s="129">
        <v>12013.1</v>
      </c>
      <c r="G333" s="130">
        <f t="shared" si="4"/>
        <v>-3065774.6900000004</v>
      </c>
    </row>
    <row r="334" spans="1:7" ht="12.75" customHeight="1" x14ac:dyDescent="0.2">
      <c r="A334" s="74">
        <v>321</v>
      </c>
      <c r="B334" s="126" t="s">
        <v>215</v>
      </c>
      <c r="C334" s="127">
        <v>33494</v>
      </c>
      <c r="D334" s="126" t="s">
        <v>364</v>
      </c>
      <c r="E334" s="128"/>
      <c r="F334" s="129">
        <v>5676.25</v>
      </c>
      <c r="G334" s="130">
        <f t="shared" si="4"/>
        <v>-3071450.9400000004</v>
      </c>
    </row>
    <row r="335" spans="1:7" ht="12.75" customHeight="1" x14ac:dyDescent="0.2">
      <c r="A335" s="74">
        <v>322</v>
      </c>
      <c r="B335" s="126" t="s">
        <v>215</v>
      </c>
      <c r="C335" s="127">
        <v>33495</v>
      </c>
      <c r="D335" s="126" t="s">
        <v>365</v>
      </c>
      <c r="E335" s="128"/>
      <c r="F335" s="129">
        <v>7592.4</v>
      </c>
      <c r="G335" s="130">
        <f t="shared" si="4"/>
        <v>-3079043.3400000003</v>
      </c>
    </row>
    <row r="336" spans="1:7" ht="12.75" customHeight="1" x14ac:dyDescent="0.2">
      <c r="A336" s="74">
        <v>323</v>
      </c>
      <c r="B336" s="126" t="s">
        <v>215</v>
      </c>
      <c r="C336" s="127">
        <v>33496</v>
      </c>
      <c r="D336" s="126" t="s">
        <v>366</v>
      </c>
      <c r="E336" s="128"/>
      <c r="F336" s="129">
        <v>144712.75</v>
      </c>
      <c r="G336" s="130">
        <f t="shared" ref="G336:G383" si="5">+G335-F336+E336</f>
        <v>-3223756.0900000003</v>
      </c>
    </row>
    <row r="337" spans="1:7" ht="12.75" customHeight="1" x14ac:dyDescent="0.2">
      <c r="A337" s="74">
        <v>324</v>
      </c>
      <c r="B337" s="126" t="s">
        <v>215</v>
      </c>
      <c r="C337" s="127">
        <v>33497</v>
      </c>
      <c r="D337" s="126" t="s">
        <v>68</v>
      </c>
      <c r="E337" s="128"/>
      <c r="F337" s="129">
        <v>283866.84999999998</v>
      </c>
      <c r="G337" s="130">
        <f t="shared" si="5"/>
        <v>-3507622.9400000004</v>
      </c>
    </row>
    <row r="338" spans="1:7" ht="12.75" customHeight="1" x14ac:dyDescent="0.2">
      <c r="A338" s="74">
        <v>325</v>
      </c>
      <c r="B338" s="126" t="s">
        <v>215</v>
      </c>
      <c r="C338" s="127">
        <v>33498</v>
      </c>
      <c r="D338" s="126" t="s">
        <v>64</v>
      </c>
      <c r="E338" s="128"/>
      <c r="F338" s="129">
        <v>40500</v>
      </c>
      <c r="G338" s="130">
        <f t="shared" si="5"/>
        <v>-3548122.9400000004</v>
      </c>
    </row>
    <row r="339" spans="1:7" ht="12.75" customHeight="1" x14ac:dyDescent="0.2">
      <c r="A339" s="74">
        <v>326</v>
      </c>
      <c r="B339" s="126" t="s">
        <v>215</v>
      </c>
      <c r="C339" s="127">
        <v>33499</v>
      </c>
      <c r="D339" s="126" t="s">
        <v>367</v>
      </c>
      <c r="E339" s="128"/>
      <c r="F339" s="129">
        <v>8100</v>
      </c>
      <c r="G339" s="130">
        <f t="shared" si="5"/>
        <v>-3556222.9400000004</v>
      </c>
    </row>
    <row r="340" spans="1:7" ht="12.75" customHeight="1" x14ac:dyDescent="0.2">
      <c r="A340" s="74">
        <v>327</v>
      </c>
      <c r="B340" s="126" t="s">
        <v>215</v>
      </c>
      <c r="C340" s="127">
        <v>33500</v>
      </c>
      <c r="D340" s="126" t="s">
        <v>368</v>
      </c>
      <c r="E340" s="128"/>
      <c r="F340" s="129">
        <v>8936.18</v>
      </c>
      <c r="G340" s="130">
        <f t="shared" si="5"/>
        <v>-3565159.1200000006</v>
      </c>
    </row>
    <row r="341" spans="1:7" ht="12.75" customHeight="1" x14ac:dyDescent="0.2">
      <c r="A341" s="74">
        <v>328</v>
      </c>
      <c r="B341" s="126" t="s">
        <v>215</v>
      </c>
      <c r="C341" s="127">
        <v>33501</v>
      </c>
      <c r="D341" s="126" t="s">
        <v>369</v>
      </c>
      <c r="E341" s="128"/>
      <c r="F341" s="129">
        <v>80616.75</v>
      </c>
      <c r="G341" s="130">
        <f t="shared" si="5"/>
        <v>-3645775.8700000006</v>
      </c>
    </row>
    <row r="342" spans="1:7" ht="12.75" customHeight="1" x14ac:dyDescent="0.2">
      <c r="A342" s="74">
        <v>329</v>
      </c>
      <c r="B342" s="126" t="s">
        <v>216</v>
      </c>
      <c r="C342" s="127">
        <v>33502</v>
      </c>
      <c r="D342" s="126" t="s">
        <v>370</v>
      </c>
      <c r="E342" s="128"/>
      <c r="F342" s="129">
        <v>20182.5</v>
      </c>
      <c r="G342" s="130">
        <f t="shared" si="5"/>
        <v>-3665958.3700000006</v>
      </c>
    </row>
    <row r="343" spans="1:7" ht="12.75" customHeight="1" x14ac:dyDescent="0.2">
      <c r="A343" s="74">
        <v>330</v>
      </c>
      <c r="B343" s="126" t="s">
        <v>216</v>
      </c>
      <c r="C343" s="127">
        <v>33503</v>
      </c>
      <c r="D343" s="126" t="s">
        <v>54</v>
      </c>
      <c r="E343" s="128"/>
      <c r="F343" s="129">
        <v>5400</v>
      </c>
      <c r="G343" s="130">
        <f t="shared" si="5"/>
        <v>-3671358.3700000006</v>
      </c>
    </row>
    <row r="344" spans="1:7" ht="12.75" customHeight="1" x14ac:dyDescent="0.2">
      <c r="A344" s="74">
        <v>331</v>
      </c>
      <c r="B344" s="126" t="s">
        <v>216</v>
      </c>
      <c r="C344" s="127">
        <v>33504</v>
      </c>
      <c r="D344" s="126" t="s">
        <v>371</v>
      </c>
      <c r="E344" s="128"/>
      <c r="F344" s="129">
        <v>12150</v>
      </c>
      <c r="G344" s="130">
        <f t="shared" si="5"/>
        <v>-3683508.3700000006</v>
      </c>
    </row>
    <row r="345" spans="1:7" ht="12.75" customHeight="1" x14ac:dyDescent="0.2">
      <c r="A345" s="74">
        <v>332</v>
      </c>
      <c r="B345" s="126" t="s">
        <v>216</v>
      </c>
      <c r="C345" s="127">
        <v>33505</v>
      </c>
      <c r="D345" s="126" t="s">
        <v>372</v>
      </c>
      <c r="E345" s="128"/>
      <c r="F345" s="129">
        <v>20182.5</v>
      </c>
      <c r="G345" s="130">
        <f t="shared" si="5"/>
        <v>-3703690.8700000006</v>
      </c>
    </row>
    <row r="346" spans="1:7" ht="12.75" customHeight="1" x14ac:dyDescent="0.2">
      <c r="A346" s="74">
        <v>333</v>
      </c>
      <c r="B346" s="126" t="s">
        <v>216</v>
      </c>
      <c r="C346" s="127">
        <v>33506</v>
      </c>
      <c r="D346" s="126" t="s">
        <v>373</v>
      </c>
      <c r="E346" s="128"/>
      <c r="F346" s="129">
        <v>8100</v>
      </c>
      <c r="G346" s="130">
        <f t="shared" si="5"/>
        <v>-3711790.8700000006</v>
      </c>
    </row>
    <row r="347" spans="1:7" ht="12.75" customHeight="1" x14ac:dyDescent="0.2">
      <c r="A347" s="74">
        <v>334</v>
      </c>
      <c r="B347" s="126" t="s">
        <v>216</v>
      </c>
      <c r="C347" s="127">
        <v>33507</v>
      </c>
      <c r="D347" s="126" t="s">
        <v>109</v>
      </c>
      <c r="E347" s="128"/>
      <c r="F347" s="129">
        <v>176405.5</v>
      </c>
      <c r="G347" s="130">
        <f t="shared" si="5"/>
        <v>-3888196.3700000006</v>
      </c>
    </row>
    <row r="348" spans="1:7" ht="12.75" customHeight="1" x14ac:dyDescent="0.2">
      <c r="A348" s="74">
        <v>335</v>
      </c>
      <c r="B348" s="126" t="s">
        <v>216</v>
      </c>
      <c r="C348" s="127">
        <v>33508</v>
      </c>
      <c r="D348" s="126" t="s">
        <v>224</v>
      </c>
      <c r="E348" s="128"/>
      <c r="F348" s="129">
        <v>10800</v>
      </c>
      <c r="G348" s="130">
        <f t="shared" si="5"/>
        <v>-3898996.3700000006</v>
      </c>
    </row>
    <row r="349" spans="1:7" ht="12.75" customHeight="1" x14ac:dyDescent="0.2">
      <c r="A349" s="74">
        <v>336</v>
      </c>
      <c r="B349" s="126" t="s">
        <v>216</v>
      </c>
      <c r="C349" s="127">
        <v>33509</v>
      </c>
      <c r="D349" s="126" t="s">
        <v>374</v>
      </c>
      <c r="E349" s="128"/>
      <c r="F349" s="129">
        <v>14850</v>
      </c>
      <c r="G349" s="130">
        <f t="shared" si="5"/>
        <v>-3913846.3700000006</v>
      </c>
    </row>
    <row r="350" spans="1:7" ht="12.75" customHeight="1" x14ac:dyDescent="0.2">
      <c r="A350" s="74">
        <v>337</v>
      </c>
      <c r="B350" s="126" t="s">
        <v>216</v>
      </c>
      <c r="C350" s="127">
        <v>33510</v>
      </c>
      <c r="D350" s="126" t="s">
        <v>375</v>
      </c>
      <c r="E350" s="128"/>
      <c r="F350" s="129">
        <v>5400</v>
      </c>
      <c r="G350" s="130">
        <f t="shared" si="5"/>
        <v>-3919246.3700000006</v>
      </c>
    </row>
    <row r="351" spans="1:7" ht="12.75" customHeight="1" x14ac:dyDescent="0.2">
      <c r="A351" s="74">
        <v>338</v>
      </c>
      <c r="B351" s="126" t="s">
        <v>216</v>
      </c>
      <c r="C351" s="127">
        <v>33511</v>
      </c>
      <c r="D351" s="126" t="s">
        <v>376</v>
      </c>
      <c r="E351" s="128"/>
      <c r="F351" s="129">
        <v>9000</v>
      </c>
      <c r="G351" s="130">
        <f t="shared" si="5"/>
        <v>-3928246.3700000006</v>
      </c>
    </row>
    <row r="352" spans="1:7" ht="12.75" customHeight="1" x14ac:dyDescent="0.2">
      <c r="A352" s="74">
        <v>339</v>
      </c>
      <c r="B352" s="126" t="s">
        <v>217</v>
      </c>
      <c r="C352" s="127">
        <v>33512</v>
      </c>
      <c r="D352" s="126" t="s">
        <v>93</v>
      </c>
      <c r="E352" s="128"/>
      <c r="F352" s="129">
        <v>9300</v>
      </c>
      <c r="G352" s="130">
        <f t="shared" si="5"/>
        <v>-3937546.3700000006</v>
      </c>
    </row>
    <row r="353" spans="1:7" ht="12.75" customHeight="1" x14ac:dyDescent="0.2">
      <c r="A353" s="74">
        <v>340</v>
      </c>
      <c r="B353" s="126" t="s">
        <v>217</v>
      </c>
      <c r="C353" s="127">
        <v>33513</v>
      </c>
      <c r="D353" s="126" t="s">
        <v>277</v>
      </c>
      <c r="E353" s="128"/>
      <c r="F353" s="129">
        <v>9300</v>
      </c>
      <c r="G353" s="130">
        <f t="shared" si="5"/>
        <v>-3946846.3700000006</v>
      </c>
    </row>
    <row r="354" spans="1:7" ht="12.75" customHeight="1" x14ac:dyDescent="0.2">
      <c r="A354" s="74">
        <v>341</v>
      </c>
      <c r="B354" s="126" t="s">
        <v>217</v>
      </c>
      <c r="C354" s="127">
        <v>33514</v>
      </c>
      <c r="D354" s="126" t="s">
        <v>102</v>
      </c>
      <c r="E354" s="128"/>
      <c r="F354" s="129">
        <v>9560</v>
      </c>
      <c r="G354" s="130">
        <f t="shared" si="5"/>
        <v>-3956406.3700000006</v>
      </c>
    </row>
    <row r="355" spans="1:7" ht="12.75" customHeight="1" x14ac:dyDescent="0.2">
      <c r="A355" s="74">
        <v>342</v>
      </c>
      <c r="B355" s="126" t="s">
        <v>217</v>
      </c>
      <c r="C355" s="127">
        <v>33515</v>
      </c>
      <c r="D355" s="126" t="s">
        <v>377</v>
      </c>
      <c r="E355" s="128"/>
      <c r="F355" s="129">
        <v>10659.9</v>
      </c>
      <c r="G355" s="130">
        <f t="shared" si="5"/>
        <v>-3967066.2700000005</v>
      </c>
    </row>
    <row r="356" spans="1:7" ht="12.75" customHeight="1" x14ac:dyDescent="0.2">
      <c r="A356" s="74">
        <v>343</v>
      </c>
      <c r="B356" s="126" t="s">
        <v>217</v>
      </c>
      <c r="C356" s="127">
        <v>33516</v>
      </c>
      <c r="D356" s="126" t="s">
        <v>57</v>
      </c>
      <c r="E356" s="128"/>
      <c r="F356" s="129">
        <v>29685.8</v>
      </c>
      <c r="G356" s="130">
        <f t="shared" si="5"/>
        <v>-3996752.0700000003</v>
      </c>
    </row>
    <row r="357" spans="1:7" ht="12.75" customHeight="1" x14ac:dyDescent="0.2">
      <c r="A357" s="74">
        <v>344</v>
      </c>
      <c r="B357" s="126" t="s">
        <v>217</v>
      </c>
      <c r="C357" s="127">
        <v>33517</v>
      </c>
      <c r="D357" s="126" t="s">
        <v>378</v>
      </c>
      <c r="E357" s="128"/>
      <c r="F357" s="129">
        <v>5400</v>
      </c>
      <c r="G357" s="130">
        <f t="shared" si="5"/>
        <v>-4002152.0700000003</v>
      </c>
    </row>
    <row r="358" spans="1:7" ht="12.75" customHeight="1" x14ac:dyDescent="0.2">
      <c r="A358" s="74">
        <v>345</v>
      </c>
      <c r="B358" s="126" t="s">
        <v>217</v>
      </c>
      <c r="C358" s="127">
        <v>33518</v>
      </c>
      <c r="D358" s="126" t="s">
        <v>48</v>
      </c>
      <c r="E358" s="128"/>
      <c r="F358" s="129">
        <v>48050</v>
      </c>
      <c r="G358" s="130">
        <f t="shared" si="5"/>
        <v>-4050202.0700000003</v>
      </c>
    </row>
    <row r="359" spans="1:7" ht="12.75" customHeight="1" x14ac:dyDescent="0.2">
      <c r="A359" s="74">
        <v>346</v>
      </c>
      <c r="B359" s="126" t="s">
        <v>217</v>
      </c>
      <c r="C359" s="127">
        <v>33519</v>
      </c>
      <c r="D359" s="126" t="s">
        <v>379</v>
      </c>
      <c r="E359" s="128"/>
      <c r="F359" s="129">
        <v>40500</v>
      </c>
      <c r="G359" s="130">
        <f t="shared" si="5"/>
        <v>-4090702.0700000003</v>
      </c>
    </row>
    <row r="360" spans="1:7" ht="12.75" customHeight="1" x14ac:dyDescent="0.2">
      <c r="A360" s="74">
        <v>347</v>
      </c>
      <c r="B360" s="126" t="s">
        <v>217</v>
      </c>
      <c r="C360" s="127">
        <v>33520</v>
      </c>
      <c r="D360" s="126" t="s">
        <v>380</v>
      </c>
      <c r="E360" s="128"/>
      <c r="F360" s="129">
        <v>9100</v>
      </c>
      <c r="G360" s="130">
        <f t="shared" si="5"/>
        <v>-4099802.0700000003</v>
      </c>
    </row>
    <row r="361" spans="1:7" ht="12.75" customHeight="1" x14ac:dyDescent="0.2">
      <c r="A361" s="74">
        <v>348</v>
      </c>
      <c r="B361" s="126" t="s">
        <v>217</v>
      </c>
      <c r="C361" s="127">
        <v>33521</v>
      </c>
      <c r="D361" s="126" t="s">
        <v>360</v>
      </c>
      <c r="E361" s="128"/>
      <c r="F361" s="129">
        <v>2212.12</v>
      </c>
      <c r="G361" s="130">
        <f t="shared" si="5"/>
        <v>-4102014.1900000004</v>
      </c>
    </row>
    <row r="362" spans="1:7" ht="12.75" customHeight="1" x14ac:dyDescent="0.2">
      <c r="A362" s="74">
        <v>349</v>
      </c>
      <c r="B362" s="126" t="s">
        <v>217</v>
      </c>
      <c r="C362" s="127">
        <v>33522</v>
      </c>
      <c r="D362" s="126" t="s">
        <v>381</v>
      </c>
      <c r="E362" s="128"/>
      <c r="F362" s="129">
        <v>30000</v>
      </c>
      <c r="G362" s="130">
        <f t="shared" si="5"/>
        <v>-4132014.1900000004</v>
      </c>
    </row>
    <row r="363" spans="1:7" ht="12.75" customHeight="1" x14ac:dyDescent="0.2">
      <c r="A363" s="74">
        <v>350</v>
      </c>
      <c r="B363" s="126" t="s">
        <v>217</v>
      </c>
      <c r="C363" s="127">
        <v>33523</v>
      </c>
      <c r="D363" s="126" t="s">
        <v>39</v>
      </c>
      <c r="E363" s="128"/>
      <c r="F363" s="129">
        <v>97018.559999999998</v>
      </c>
      <c r="G363" s="130">
        <f t="shared" si="5"/>
        <v>-4229032.75</v>
      </c>
    </row>
    <row r="364" spans="1:7" ht="12.75" customHeight="1" x14ac:dyDescent="0.2">
      <c r="A364" s="74">
        <v>351</v>
      </c>
      <c r="B364" s="126" t="s">
        <v>217</v>
      </c>
      <c r="C364" s="127">
        <v>33524</v>
      </c>
      <c r="D364" s="126" t="s">
        <v>39</v>
      </c>
      <c r="E364" s="128"/>
      <c r="F364" s="129">
        <v>97018.559999999998</v>
      </c>
      <c r="G364" s="130">
        <f t="shared" si="5"/>
        <v>-4326051.3099999996</v>
      </c>
    </row>
    <row r="365" spans="1:7" ht="12.75" customHeight="1" x14ac:dyDescent="0.2">
      <c r="A365" s="74">
        <v>352</v>
      </c>
      <c r="B365" s="126" t="s">
        <v>217</v>
      </c>
      <c r="C365" s="127">
        <v>33525</v>
      </c>
      <c r="D365" s="131" t="s">
        <v>390</v>
      </c>
      <c r="E365" s="128"/>
      <c r="F365" s="129">
        <v>0</v>
      </c>
      <c r="G365" s="130">
        <f t="shared" si="5"/>
        <v>-4326051.3099999996</v>
      </c>
    </row>
    <row r="366" spans="1:7" ht="12.75" customHeight="1" x14ac:dyDescent="0.2">
      <c r="A366" s="74">
        <v>353</v>
      </c>
      <c r="B366" s="126" t="s">
        <v>217</v>
      </c>
      <c r="C366" s="127">
        <v>33526</v>
      </c>
      <c r="D366" s="131" t="s">
        <v>390</v>
      </c>
      <c r="E366" s="128"/>
      <c r="F366" s="129">
        <v>0</v>
      </c>
      <c r="G366" s="130">
        <f t="shared" si="5"/>
        <v>-4326051.3099999996</v>
      </c>
    </row>
    <row r="367" spans="1:7" ht="12.75" customHeight="1" x14ac:dyDescent="0.2">
      <c r="A367" s="74">
        <v>354</v>
      </c>
      <c r="B367" s="126" t="s">
        <v>217</v>
      </c>
      <c r="C367" s="127">
        <v>33527</v>
      </c>
      <c r="D367" s="126" t="s">
        <v>314</v>
      </c>
      <c r="E367" s="128"/>
      <c r="F367" s="129">
        <v>10100</v>
      </c>
      <c r="G367" s="130">
        <f t="shared" si="5"/>
        <v>-4336151.3099999996</v>
      </c>
    </row>
    <row r="368" spans="1:7" ht="12.75" customHeight="1" x14ac:dyDescent="0.2">
      <c r="A368" s="74">
        <v>355</v>
      </c>
      <c r="B368" s="126" t="s">
        <v>217</v>
      </c>
      <c r="C368" s="127">
        <v>33528</v>
      </c>
      <c r="D368" s="126" t="s">
        <v>69</v>
      </c>
      <c r="E368" s="128"/>
      <c r="F368" s="129">
        <v>33000</v>
      </c>
      <c r="G368" s="130">
        <f t="shared" si="5"/>
        <v>-4369151.3099999996</v>
      </c>
    </row>
    <row r="369" spans="1:7" ht="12.75" customHeight="1" x14ac:dyDescent="0.2">
      <c r="A369" s="74">
        <v>356</v>
      </c>
      <c r="B369" s="126" t="s">
        <v>217</v>
      </c>
      <c r="C369" s="127">
        <v>33529</v>
      </c>
      <c r="D369" s="126" t="s">
        <v>382</v>
      </c>
      <c r="E369" s="128"/>
      <c r="F369" s="129">
        <v>16200</v>
      </c>
      <c r="G369" s="130">
        <f t="shared" si="5"/>
        <v>-4385351.3099999996</v>
      </c>
    </row>
    <row r="370" spans="1:7" ht="12.75" customHeight="1" x14ac:dyDescent="0.2">
      <c r="A370" s="74">
        <v>357</v>
      </c>
      <c r="B370" s="126" t="s">
        <v>217</v>
      </c>
      <c r="C370" s="127">
        <v>33530</v>
      </c>
      <c r="D370" s="126" t="s">
        <v>383</v>
      </c>
      <c r="E370" s="128"/>
      <c r="F370" s="129">
        <v>16200</v>
      </c>
      <c r="G370" s="130">
        <f t="shared" si="5"/>
        <v>-4401551.3099999996</v>
      </c>
    </row>
    <row r="371" spans="1:7" ht="12.75" customHeight="1" x14ac:dyDescent="0.2">
      <c r="A371" s="74">
        <v>358</v>
      </c>
      <c r="B371" s="126" t="s">
        <v>217</v>
      </c>
      <c r="C371" s="127">
        <v>33531</v>
      </c>
      <c r="D371" s="126" t="s">
        <v>35</v>
      </c>
      <c r="E371" s="128"/>
      <c r="F371" s="129">
        <v>9900</v>
      </c>
      <c r="G371" s="130">
        <f t="shared" si="5"/>
        <v>-4411451.3099999996</v>
      </c>
    </row>
    <row r="372" spans="1:7" ht="12.75" customHeight="1" x14ac:dyDescent="0.2">
      <c r="A372" s="74">
        <v>359</v>
      </c>
      <c r="B372" s="126" t="s">
        <v>217</v>
      </c>
      <c r="C372" s="127">
        <v>33532</v>
      </c>
      <c r="D372" s="126" t="s">
        <v>96</v>
      </c>
      <c r="E372" s="128"/>
      <c r="F372" s="129">
        <v>10550</v>
      </c>
      <c r="G372" s="130">
        <f t="shared" si="5"/>
        <v>-4422001.3099999996</v>
      </c>
    </row>
    <row r="373" spans="1:7" ht="12.75" customHeight="1" x14ac:dyDescent="0.2">
      <c r="A373" s="74">
        <v>360</v>
      </c>
      <c r="B373" s="126" t="s">
        <v>217</v>
      </c>
      <c r="C373" s="127">
        <v>33533</v>
      </c>
      <c r="D373" s="126" t="s">
        <v>384</v>
      </c>
      <c r="E373" s="128"/>
      <c r="F373" s="129">
        <v>4500</v>
      </c>
      <c r="G373" s="130">
        <f t="shared" si="5"/>
        <v>-4426501.3099999996</v>
      </c>
    </row>
    <row r="374" spans="1:7" ht="12.75" customHeight="1" x14ac:dyDescent="0.2">
      <c r="A374" s="74">
        <v>361</v>
      </c>
      <c r="B374" s="126" t="s">
        <v>217</v>
      </c>
      <c r="C374" s="127">
        <v>33534</v>
      </c>
      <c r="D374" s="126" t="s">
        <v>30</v>
      </c>
      <c r="E374" s="128"/>
      <c r="F374" s="129">
        <v>62000</v>
      </c>
      <c r="G374" s="130">
        <f t="shared" si="5"/>
        <v>-4488501.3099999996</v>
      </c>
    </row>
    <row r="375" spans="1:7" ht="12.75" customHeight="1" x14ac:dyDescent="0.2">
      <c r="A375" s="74">
        <v>362</v>
      </c>
      <c r="B375" s="126" t="s">
        <v>217</v>
      </c>
      <c r="C375" s="127">
        <v>33535</v>
      </c>
      <c r="D375" s="126" t="s">
        <v>18</v>
      </c>
      <c r="E375" s="128"/>
      <c r="F375" s="129">
        <v>51744</v>
      </c>
      <c r="G375" s="130">
        <f t="shared" si="5"/>
        <v>-4540245.3099999996</v>
      </c>
    </row>
    <row r="376" spans="1:7" ht="12.75" customHeight="1" x14ac:dyDescent="0.2">
      <c r="A376" s="74">
        <v>363</v>
      </c>
      <c r="B376" s="126" t="s">
        <v>217</v>
      </c>
      <c r="C376" s="127">
        <v>33536</v>
      </c>
      <c r="D376" s="126" t="s">
        <v>83</v>
      </c>
      <c r="E376" s="128"/>
      <c r="F376" s="129">
        <v>21530.82</v>
      </c>
      <c r="G376" s="130">
        <f t="shared" si="5"/>
        <v>-4561776.13</v>
      </c>
    </row>
    <row r="377" spans="1:7" ht="12.75" customHeight="1" x14ac:dyDescent="0.2">
      <c r="A377" s="74">
        <v>364</v>
      </c>
      <c r="B377" s="126" t="s">
        <v>217</v>
      </c>
      <c r="C377" s="127">
        <v>33537</v>
      </c>
      <c r="D377" s="126" t="s">
        <v>84</v>
      </c>
      <c r="E377" s="128"/>
      <c r="F377" s="129">
        <v>14102.02</v>
      </c>
      <c r="G377" s="130">
        <f t="shared" si="5"/>
        <v>-4575878.1499999994</v>
      </c>
    </row>
    <row r="378" spans="1:7" ht="12.75" customHeight="1" x14ac:dyDescent="0.2">
      <c r="A378" s="74">
        <v>365</v>
      </c>
      <c r="B378" s="126" t="s">
        <v>217</v>
      </c>
      <c r="C378" s="127">
        <v>33538</v>
      </c>
      <c r="D378" s="126" t="s">
        <v>26</v>
      </c>
      <c r="E378" s="128"/>
      <c r="F378" s="129">
        <v>4050</v>
      </c>
      <c r="G378" s="130">
        <f t="shared" si="5"/>
        <v>-4579928.1499999994</v>
      </c>
    </row>
    <row r="379" spans="1:7" ht="12.75" customHeight="1" x14ac:dyDescent="0.2">
      <c r="A379" s="74">
        <v>366</v>
      </c>
      <c r="B379" s="126" t="s">
        <v>217</v>
      </c>
      <c r="C379" s="127">
        <v>33539</v>
      </c>
      <c r="D379" s="126" t="s">
        <v>385</v>
      </c>
      <c r="E379" s="128"/>
      <c r="F379" s="129">
        <v>10800</v>
      </c>
      <c r="G379" s="130">
        <f t="shared" si="5"/>
        <v>-4590728.1499999994</v>
      </c>
    </row>
    <row r="380" spans="1:7" ht="12.75" customHeight="1" x14ac:dyDescent="0.2">
      <c r="A380" s="74">
        <v>367</v>
      </c>
      <c r="B380" s="126" t="s">
        <v>217</v>
      </c>
      <c r="C380" s="127">
        <v>33540</v>
      </c>
      <c r="D380" s="126" t="s">
        <v>386</v>
      </c>
      <c r="E380" s="128"/>
      <c r="F380" s="129">
        <v>16200</v>
      </c>
      <c r="G380" s="130">
        <f t="shared" si="5"/>
        <v>-4606928.1499999994</v>
      </c>
    </row>
    <row r="381" spans="1:7" ht="12.75" customHeight="1" x14ac:dyDescent="0.2">
      <c r="A381" s="74">
        <v>368</v>
      </c>
      <c r="B381" s="126" t="s">
        <v>217</v>
      </c>
      <c r="C381" s="127">
        <v>33541</v>
      </c>
      <c r="D381" s="126" t="s">
        <v>387</v>
      </c>
      <c r="E381" s="128"/>
      <c r="F381" s="129">
        <v>10800</v>
      </c>
      <c r="G381" s="130">
        <f t="shared" si="5"/>
        <v>-4617728.1499999994</v>
      </c>
    </row>
    <row r="382" spans="1:7" ht="12.75" customHeight="1" x14ac:dyDescent="0.2">
      <c r="A382" s="74">
        <v>369</v>
      </c>
      <c r="B382" s="126" t="s">
        <v>217</v>
      </c>
      <c r="C382" s="127">
        <v>33542</v>
      </c>
      <c r="D382" s="126" t="s">
        <v>388</v>
      </c>
      <c r="E382" s="128"/>
      <c r="F382" s="129">
        <v>12150</v>
      </c>
      <c r="G382" s="130">
        <f t="shared" si="5"/>
        <v>-4629878.1499999994</v>
      </c>
    </row>
    <row r="383" spans="1:7" ht="12.75" customHeight="1" x14ac:dyDescent="0.2">
      <c r="A383" s="74">
        <v>370</v>
      </c>
      <c r="B383" s="126" t="s">
        <v>217</v>
      </c>
      <c r="C383" s="127">
        <v>33543</v>
      </c>
      <c r="D383" s="126" t="s">
        <v>99</v>
      </c>
      <c r="E383" s="128"/>
      <c r="F383" s="129">
        <v>16355.6</v>
      </c>
      <c r="G383" s="130">
        <f t="shared" si="5"/>
        <v>-4646233.7499999991</v>
      </c>
    </row>
    <row r="384" spans="1:7" ht="12.75" customHeight="1" x14ac:dyDescent="0.2">
      <c r="A384" s="74">
        <v>371</v>
      </c>
      <c r="B384" s="126" t="s">
        <v>217</v>
      </c>
      <c r="C384" s="127">
        <v>33544</v>
      </c>
      <c r="D384" s="126" t="s">
        <v>69</v>
      </c>
      <c r="E384" s="128"/>
      <c r="F384" s="129">
        <v>4550</v>
      </c>
      <c r="G384" s="130">
        <f>+G383-F384+E384</f>
        <v>-4650783.7499999991</v>
      </c>
    </row>
    <row r="385" spans="1:7" ht="12.75" customHeight="1" x14ac:dyDescent="0.2">
      <c r="A385" s="74">
        <v>372</v>
      </c>
      <c r="B385" s="132">
        <v>42646</v>
      </c>
      <c r="C385" s="133">
        <v>220961072</v>
      </c>
      <c r="D385" s="133" t="s">
        <v>448</v>
      </c>
      <c r="E385" s="134">
        <v>6095</v>
      </c>
      <c r="F385" s="134">
        <v>0</v>
      </c>
      <c r="G385" s="130">
        <f t="shared" ref="G385:G448" si="6">+G384-F385+E385</f>
        <v>-4644688.7499999991</v>
      </c>
    </row>
    <row r="386" spans="1:7" ht="12.75" customHeight="1" x14ac:dyDescent="0.2">
      <c r="A386" s="74">
        <v>373</v>
      </c>
      <c r="B386" s="132">
        <v>42646</v>
      </c>
      <c r="C386" s="135">
        <v>220961185</v>
      </c>
      <c r="D386" s="133" t="s">
        <v>448</v>
      </c>
      <c r="E386" s="134">
        <v>3432</v>
      </c>
      <c r="F386" s="134">
        <v>0</v>
      </c>
      <c r="G386" s="130">
        <f t="shared" si="6"/>
        <v>-4641256.7499999991</v>
      </c>
    </row>
    <row r="387" spans="1:7" ht="12.75" customHeight="1" x14ac:dyDescent="0.2">
      <c r="A387" s="74">
        <v>374</v>
      </c>
      <c r="B387" s="132">
        <v>42646</v>
      </c>
      <c r="C387" s="133">
        <v>220961184</v>
      </c>
      <c r="D387" s="133" t="s">
        <v>448</v>
      </c>
      <c r="E387" s="134">
        <v>12345</v>
      </c>
      <c r="F387" s="134">
        <v>0</v>
      </c>
      <c r="G387" s="130">
        <f t="shared" si="6"/>
        <v>-4628911.7499999991</v>
      </c>
    </row>
    <row r="388" spans="1:7" ht="12.75" customHeight="1" x14ac:dyDescent="0.2">
      <c r="A388" s="74">
        <v>375</v>
      </c>
      <c r="B388" s="132">
        <v>42646</v>
      </c>
      <c r="C388" s="135">
        <v>10101030</v>
      </c>
      <c r="D388" s="135" t="s">
        <v>442</v>
      </c>
      <c r="E388" s="134">
        <v>920000</v>
      </c>
      <c r="F388" s="134">
        <v>0</v>
      </c>
      <c r="G388" s="130">
        <f t="shared" si="6"/>
        <v>-3708911.7499999991</v>
      </c>
    </row>
    <row r="389" spans="1:7" ht="12.75" customHeight="1" x14ac:dyDescent="0.2">
      <c r="A389" s="74">
        <v>376</v>
      </c>
      <c r="B389" s="132">
        <v>42647</v>
      </c>
      <c r="C389" s="133">
        <v>193811958</v>
      </c>
      <c r="D389" s="133" t="s">
        <v>448</v>
      </c>
      <c r="E389" s="134">
        <v>680</v>
      </c>
      <c r="F389" s="134">
        <v>0</v>
      </c>
      <c r="G389" s="130">
        <f t="shared" si="6"/>
        <v>-3708231.7499999991</v>
      </c>
    </row>
    <row r="390" spans="1:7" ht="12.75" customHeight="1" x14ac:dyDescent="0.2">
      <c r="A390" s="74">
        <v>377</v>
      </c>
      <c r="B390" s="132">
        <v>42647</v>
      </c>
      <c r="C390" s="135">
        <v>1710662487</v>
      </c>
      <c r="D390" s="135" t="s">
        <v>415</v>
      </c>
      <c r="E390" s="134">
        <v>0</v>
      </c>
      <c r="F390" s="134">
        <v>3933366.67</v>
      </c>
      <c r="G390" s="130">
        <f t="shared" si="6"/>
        <v>-7641598.419999999</v>
      </c>
    </row>
    <row r="391" spans="1:7" ht="12.75" customHeight="1" x14ac:dyDescent="0.2">
      <c r="A391" s="74">
        <v>378</v>
      </c>
      <c r="B391" s="132">
        <v>42647</v>
      </c>
      <c r="C391" s="133">
        <v>1710662487</v>
      </c>
      <c r="D391" s="133" t="s">
        <v>417</v>
      </c>
      <c r="E391" s="134">
        <v>0</v>
      </c>
      <c r="F391" s="134">
        <v>80</v>
      </c>
      <c r="G391" s="130">
        <f t="shared" si="6"/>
        <v>-7641678.419999999</v>
      </c>
    </row>
    <row r="392" spans="1:7" ht="12.75" customHeight="1" x14ac:dyDescent="0.2">
      <c r="A392" s="74">
        <v>379</v>
      </c>
      <c r="B392" s="132">
        <v>42647</v>
      </c>
      <c r="C392" s="135">
        <v>197136119</v>
      </c>
      <c r="D392" s="133" t="s">
        <v>448</v>
      </c>
      <c r="E392" s="134">
        <v>20000</v>
      </c>
      <c r="F392" s="134">
        <v>0</v>
      </c>
      <c r="G392" s="130">
        <f t="shared" si="6"/>
        <v>-7621678.419999999</v>
      </c>
    </row>
    <row r="393" spans="1:7" ht="12.75" customHeight="1" x14ac:dyDescent="0.2">
      <c r="A393" s="74">
        <v>380</v>
      </c>
      <c r="B393" s="132">
        <v>42648</v>
      </c>
      <c r="C393" s="135">
        <v>1485420769</v>
      </c>
      <c r="D393" s="135" t="s">
        <v>436</v>
      </c>
      <c r="E393" s="134">
        <v>0</v>
      </c>
      <c r="F393" s="134">
        <v>371918.34</v>
      </c>
      <c r="G393" s="130">
        <f t="shared" si="6"/>
        <v>-7993596.7599999988</v>
      </c>
    </row>
    <row r="394" spans="1:7" ht="12.75" customHeight="1" x14ac:dyDescent="0.2">
      <c r="A394" s="74">
        <v>381</v>
      </c>
      <c r="B394" s="132">
        <v>42648</v>
      </c>
      <c r="C394" s="133">
        <v>299167930</v>
      </c>
      <c r="D394" s="133" t="s">
        <v>423</v>
      </c>
      <c r="E394" s="134">
        <v>0</v>
      </c>
      <c r="F394" s="134">
        <v>6400</v>
      </c>
      <c r="G394" s="130">
        <f t="shared" si="6"/>
        <v>-7999996.7599999988</v>
      </c>
    </row>
    <row r="395" spans="1:7" ht="12.75" customHeight="1" x14ac:dyDescent="0.2">
      <c r="A395" s="74">
        <v>382</v>
      </c>
      <c r="B395" s="132">
        <v>42648</v>
      </c>
      <c r="C395" s="135">
        <v>579299454</v>
      </c>
      <c r="D395" s="135" t="s">
        <v>423</v>
      </c>
      <c r="E395" s="134">
        <v>0</v>
      </c>
      <c r="F395" s="134">
        <v>1500</v>
      </c>
      <c r="G395" s="130">
        <f t="shared" si="6"/>
        <v>-8001496.7599999988</v>
      </c>
    </row>
    <row r="396" spans="1:7" ht="12.75" customHeight="1" x14ac:dyDescent="0.2">
      <c r="A396" s="74">
        <v>383</v>
      </c>
      <c r="B396" s="132">
        <v>42648</v>
      </c>
      <c r="C396" s="133">
        <v>495362153</v>
      </c>
      <c r="D396" s="133" t="s">
        <v>423</v>
      </c>
      <c r="E396" s="134">
        <v>0</v>
      </c>
      <c r="F396" s="134">
        <v>12800</v>
      </c>
      <c r="G396" s="130">
        <f t="shared" si="6"/>
        <v>-8014296.7599999988</v>
      </c>
    </row>
    <row r="397" spans="1:7" ht="12.75" customHeight="1" x14ac:dyDescent="0.2">
      <c r="A397" s="74">
        <v>384</v>
      </c>
      <c r="B397" s="132">
        <v>42648</v>
      </c>
      <c r="C397" s="135">
        <v>29070356</v>
      </c>
      <c r="D397" s="135" t="s">
        <v>423</v>
      </c>
      <c r="E397" s="134">
        <v>0</v>
      </c>
      <c r="F397" s="134">
        <v>6900</v>
      </c>
      <c r="G397" s="130">
        <f t="shared" si="6"/>
        <v>-8021196.7599999988</v>
      </c>
    </row>
    <row r="398" spans="1:7" ht="12.75" customHeight="1" x14ac:dyDescent="0.2">
      <c r="A398" s="74">
        <v>385</v>
      </c>
      <c r="B398" s="132">
        <v>42648</v>
      </c>
      <c r="C398" s="133">
        <v>928331256</v>
      </c>
      <c r="D398" s="133" t="s">
        <v>423</v>
      </c>
      <c r="E398" s="134">
        <v>0</v>
      </c>
      <c r="F398" s="134">
        <v>6600</v>
      </c>
      <c r="G398" s="130">
        <f t="shared" si="6"/>
        <v>-8027796.7599999988</v>
      </c>
    </row>
    <row r="399" spans="1:7" ht="12.75" customHeight="1" x14ac:dyDescent="0.2">
      <c r="A399" s="74">
        <v>386</v>
      </c>
      <c r="B399" s="132">
        <v>42648</v>
      </c>
      <c r="C399" s="135">
        <v>559810757</v>
      </c>
      <c r="D399" s="135" t="s">
        <v>423</v>
      </c>
      <c r="E399" s="134">
        <v>0</v>
      </c>
      <c r="F399" s="134">
        <v>7020</v>
      </c>
      <c r="G399" s="130">
        <f t="shared" si="6"/>
        <v>-8034816.7599999988</v>
      </c>
    </row>
    <row r="400" spans="1:7" ht="12.75" customHeight="1" x14ac:dyDescent="0.2">
      <c r="A400" s="74">
        <v>387</v>
      </c>
      <c r="B400" s="132">
        <v>42648</v>
      </c>
      <c r="C400" s="133">
        <v>239947180</v>
      </c>
      <c r="D400" s="133" t="s">
        <v>423</v>
      </c>
      <c r="E400" s="134">
        <v>0</v>
      </c>
      <c r="F400" s="134">
        <v>6000</v>
      </c>
      <c r="G400" s="130">
        <f t="shared" si="6"/>
        <v>-8040816.7599999988</v>
      </c>
    </row>
    <row r="401" spans="1:7" ht="12.75" customHeight="1" x14ac:dyDescent="0.2">
      <c r="A401" s="74">
        <v>388</v>
      </c>
      <c r="B401" s="132">
        <v>42648</v>
      </c>
      <c r="C401" s="135">
        <v>974568508</v>
      </c>
      <c r="D401" s="135" t="s">
        <v>423</v>
      </c>
      <c r="E401" s="134">
        <v>0</v>
      </c>
      <c r="F401" s="134">
        <v>2189.7199999999998</v>
      </c>
      <c r="G401" s="130">
        <f t="shared" si="6"/>
        <v>-8043006.4799999986</v>
      </c>
    </row>
    <row r="402" spans="1:7" ht="12.75" customHeight="1" x14ac:dyDescent="0.2">
      <c r="A402" s="74">
        <v>389</v>
      </c>
      <c r="B402" s="132">
        <v>42648</v>
      </c>
      <c r="C402" s="133">
        <v>711446068</v>
      </c>
      <c r="D402" s="133" t="s">
        <v>423</v>
      </c>
      <c r="E402" s="134">
        <v>0</v>
      </c>
      <c r="F402" s="134">
        <v>1387.86</v>
      </c>
      <c r="G402" s="130">
        <f t="shared" si="6"/>
        <v>-8044394.3399999989</v>
      </c>
    </row>
    <row r="403" spans="1:7" ht="12.75" customHeight="1" x14ac:dyDescent="0.2">
      <c r="A403" s="74">
        <v>390</v>
      </c>
      <c r="B403" s="132">
        <v>42648</v>
      </c>
      <c r="C403" s="135">
        <v>164433924</v>
      </c>
      <c r="D403" s="135" t="s">
        <v>423</v>
      </c>
      <c r="E403" s="134">
        <v>0</v>
      </c>
      <c r="F403" s="134">
        <v>40106.1</v>
      </c>
      <c r="G403" s="130">
        <f t="shared" si="6"/>
        <v>-8084500.4399999985</v>
      </c>
    </row>
    <row r="404" spans="1:7" ht="12.75" customHeight="1" x14ac:dyDescent="0.2">
      <c r="A404" s="74">
        <v>391</v>
      </c>
      <c r="B404" s="132">
        <v>42648</v>
      </c>
      <c r="C404" s="133">
        <v>277064317</v>
      </c>
      <c r="D404" s="133" t="s">
        <v>423</v>
      </c>
      <c r="E404" s="134">
        <v>0</v>
      </c>
      <c r="F404" s="134">
        <v>6200</v>
      </c>
      <c r="G404" s="130">
        <f t="shared" si="6"/>
        <v>-8090700.4399999985</v>
      </c>
    </row>
    <row r="405" spans="1:7" ht="12.75" customHeight="1" x14ac:dyDescent="0.2">
      <c r="A405" s="74">
        <v>392</v>
      </c>
      <c r="B405" s="132">
        <v>42648</v>
      </c>
      <c r="C405" s="135">
        <v>885400354</v>
      </c>
      <c r="D405" s="135" t="s">
        <v>423</v>
      </c>
      <c r="E405" s="134">
        <v>0</v>
      </c>
      <c r="F405" s="134">
        <v>3120</v>
      </c>
      <c r="G405" s="130">
        <f t="shared" si="6"/>
        <v>-8093820.4399999985</v>
      </c>
    </row>
    <row r="406" spans="1:7" ht="12.75" customHeight="1" x14ac:dyDescent="0.2">
      <c r="A406" s="74">
        <v>393</v>
      </c>
      <c r="B406" s="132">
        <v>42648</v>
      </c>
      <c r="C406" s="133">
        <v>281753162</v>
      </c>
      <c r="D406" s="133" t="s">
        <v>423</v>
      </c>
      <c r="E406" s="134">
        <v>0</v>
      </c>
      <c r="F406" s="134">
        <v>9200</v>
      </c>
      <c r="G406" s="130">
        <f t="shared" si="6"/>
        <v>-8103020.4399999985</v>
      </c>
    </row>
    <row r="407" spans="1:7" ht="12.75" customHeight="1" x14ac:dyDescent="0.2">
      <c r="A407" s="74">
        <v>394</v>
      </c>
      <c r="B407" s="132">
        <v>42648</v>
      </c>
      <c r="C407" s="135">
        <v>478341913</v>
      </c>
      <c r="D407" s="135" t="s">
        <v>423</v>
      </c>
      <c r="E407" s="134">
        <v>0</v>
      </c>
      <c r="F407" s="134">
        <v>7720</v>
      </c>
      <c r="G407" s="130">
        <f t="shared" si="6"/>
        <v>-8110740.4399999985</v>
      </c>
    </row>
    <row r="408" spans="1:7" ht="12.75" customHeight="1" x14ac:dyDescent="0.2">
      <c r="A408" s="74">
        <v>395</v>
      </c>
      <c r="B408" s="132">
        <v>42648</v>
      </c>
      <c r="C408" s="133">
        <v>804018269</v>
      </c>
      <c r="D408" s="133" t="s">
        <v>423</v>
      </c>
      <c r="E408" s="134">
        <v>0</v>
      </c>
      <c r="F408" s="134">
        <v>800</v>
      </c>
      <c r="G408" s="130">
        <f t="shared" si="6"/>
        <v>-8111540.4399999985</v>
      </c>
    </row>
    <row r="409" spans="1:7" ht="12.75" customHeight="1" x14ac:dyDescent="0.2">
      <c r="A409" s="74">
        <v>396</v>
      </c>
      <c r="B409" s="132">
        <v>42648</v>
      </c>
      <c r="C409" s="135">
        <v>10665252</v>
      </c>
      <c r="D409" s="135" t="s">
        <v>423</v>
      </c>
      <c r="E409" s="134">
        <v>0</v>
      </c>
      <c r="F409" s="134">
        <v>3600</v>
      </c>
      <c r="G409" s="130">
        <f t="shared" si="6"/>
        <v>-8115140.4399999985</v>
      </c>
    </row>
    <row r="410" spans="1:7" ht="12.75" customHeight="1" x14ac:dyDescent="0.2">
      <c r="A410" s="74">
        <v>397</v>
      </c>
      <c r="B410" s="132">
        <v>42648</v>
      </c>
      <c r="C410" s="133">
        <v>132704259</v>
      </c>
      <c r="D410" s="133" t="s">
        <v>423</v>
      </c>
      <c r="E410" s="134">
        <v>0</v>
      </c>
      <c r="F410" s="134">
        <v>5100</v>
      </c>
      <c r="G410" s="130">
        <f t="shared" si="6"/>
        <v>-8120240.4399999985</v>
      </c>
    </row>
    <row r="411" spans="1:7" ht="12.75" customHeight="1" x14ac:dyDescent="0.2">
      <c r="A411" s="74">
        <v>398</v>
      </c>
      <c r="B411" s="132">
        <v>42648</v>
      </c>
      <c r="C411" s="135">
        <v>345860275</v>
      </c>
      <c r="D411" s="135" t="s">
        <v>423</v>
      </c>
      <c r="E411" s="134">
        <v>0</v>
      </c>
      <c r="F411" s="134">
        <v>21600</v>
      </c>
      <c r="G411" s="130">
        <f t="shared" si="6"/>
        <v>-8141840.4399999985</v>
      </c>
    </row>
    <row r="412" spans="1:7" ht="12.75" customHeight="1" x14ac:dyDescent="0.2">
      <c r="A412" s="74">
        <v>399</v>
      </c>
      <c r="B412" s="132">
        <v>42648</v>
      </c>
      <c r="C412" s="133">
        <v>980976912</v>
      </c>
      <c r="D412" s="133" t="s">
        <v>423</v>
      </c>
      <c r="E412" s="134">
        <v>0</v>
      </c>
      <c r="F412" s="134">
        <v>17500</v>
      </c>
      <c r="G412" s="130">
        <f t="shared" si="6"/>
        <v>-8159340.4399999985</v>
      </c>
    </row>
    <row r="413" spans="1:7" ht="12.75" customHeight="1" x14ac:dyDescent="0.2">
      <c r="A413" s="74">
        <v>400</v>
      </c>
      <c r="B413" s="132">
        <v>42648</v>
      </c>
      <c r="C413" s="135">
        <v>715023454</v>
      </c>
      <c r="D413" s="135" t="s">
        <v>423</v>
      </c>
      <c r="E413" s="134">
        <v>0</v>
      </c>
      <c r="F413" s="134">
        <v>29380</v>
      </c>
      <c r="G413" s="130">
        <f t="shared" si="6"/>
        <v>-8188720.4399999985</v>
      </c>
    </row>
    <row r="414" spans="1:7" ht="12.75" customHeight="1" x14ac:dyDescent="0.2">
      <c r="A414" s="74">
        <v>401</v>
      </c>
      <c r="B414" s="132">
        <v>42648</v>
      </c>
      <c r="C414" s="133">
        <v>944159448</v>
      </c>
      <c r="D414" s="133" t="s">
        <v>423</v>
      </c>
      <c r="E414" s="134">
        <v>0</v>
      </c>
      <c r="F414" s="134">
        <v>13500</v>
      </c>
      <c r="G414" s="130">
        <f t="shared" si="6"/>
        <v>-8202220.4399999985</v>
      </c>
    </row>
    <row r="415" spans="1:7" ht="12.75" customHeight="1" x14ac:dyDescent="0.2">
      <c r="A415" s="74">
        <v>402</v>
      </c>
      <c r="B415" s="132">
        <v>42648</v>
      </c>
      <c r="C415" s="135">
        <v>511052064</v>
      </c>
      <c r="D415" s="135" t="s">
        <v>423</v>
      </c>
      <c r="E415" s="134">
        <v>0</v>
      </c>
      <c r="F415" s="134">
        <v>5099.22</v>
      </c>
      <c r="G415" s="130">
        <f t="shared" si="6"/>
        <v>-8207319.6599999983</v>
      </c>
    </row>
    <row r="416" spans="1:7" ht="12.75" customHeight="1" x14ac:dyDescent="0.2">
      <c r="A416" s="74">
        <v>403</v>
      </c>
      <c r="B416" s="132">
        <v>42648</v>
      </c>
      <c r="C416" s="133">
        <v>827385710</v>
      </c>
      <c r="D416" s="133" t="s">
        <v>423</v>
      </c>
      <c r="E416" s="134">
        <v>0</v>
      </c>
      <c r="F416" s="134">
        <v>3182.97</v>
      </c>
      <c r="G416" s="130">
        <f t="shared" si="6"/>
        <v>-8210502.629999998</v>
      </c>
    </row>
    <row r="417" spans="1:7" ht="12.75" customHeight="1" x14ac:dyDescent="0.2">
      <c r="A417" s="74">
        <v>404</v>
      </c>
      <c r="B417" s="132">
        <v>42648</v>
      </c>
      <c r="C417" s="135">
        <v>221026581</v>
      </c>
      <c r="D417" s="135" t="s">
        <v>423</v>
      </c>
      <c r="E417" s="134">
        <v>0</v>
      </c>
      <c r="F417" s="134">
        <v>15839.29</v>
      </c>
      <c r="G417" s="130">
        <f t="shared" si="6"/>
        <v>-8226341.9199999981</v>
      </c>
    </row>
    <row r="418" spans="1:7" ht="12.75" customHeight="1" x14ac:dyDescent="0.2">
      <c r="A418" s="74">
        <v>405</v>
      </c>
      <c r="B418" s="132">
        <v>42648</v>
      </c>
      <c r="C418" s="133">
        <v>1484806599</v>
      </c>
      <c r="D418" s="133" t="s">
        <v>433</v>
      </c>
      <c r="E418" s="134">
        <v>0</v>
      </c>
      <c r="F418" s="134">
        <v>11500</v>
      </c>
      <c r="G418" s="130">
        <f t="shared" si="6"/>
        <v>-8237841.9199999981</v>
      </c>
    </row>
    <row r="419" spans="1:7" ht="12.75" customHeight="1" x14ac:dyDescent="0.2">
      <c r="A419" s="74">
        <v>406</v>
      </c>
      <c r="B419" s="132">
        <v>42648</v>
      </c>
      <c r="C419" s="135">
        <v>221075503</v>
      </c>
      <c r="D419" s="133" t="s">
        <v>448</v>
      </c>
      <c r="E419" s="134">
        <v>42.24</v>
      </c>
      <c r="F419" s="134">
        <v>0</v>
      </c>
      <c r="G419" s="130">
        <f t="shared" si="6"/>
        <v>-8237799.6799999978</v>
      </c>
    </row>
    <row r="420" spans="1:7" ht="12.75" customHeight="1" x14ac:dyDescent="0.2">
      <c r="A420" s="74">
        <v>407</v>
      </c>
      <c r="B420" s="132">
        <v>42648</v>
      </c>
      <c r="C420" s="133">
        <v>221075502</v>
      </c>
      <c r="D420" s="133" t="s">
        <v>448</v>
      </c>
      <c r="E420" s="134">
        <v>3955</v>
      </c>
      <c r="F420" s="134">
        <v>0</v>
      </c>
      <c r="G420" s="130">
        <f t="shared" si="6"/>
        <v>-8233844.6799999978</v>
      </c>
    </row>
    <row r="421" spans="1:7" ht="12.75" customHeight="1" x14ac:dyDescent="0.2">
      <c r="A421" s="74">
        <v>408</v>
      </c>
      <c r="B421" s="132">
        <v>42648</v>
      </c>
      <c r="C421" s="135">
        <v>221075501</v>
      </c>
      <c r="D421" s="133" t="s">
        <v>448</v>
      </c>
      <c r="E421" s="134">
        <v>68.56</v>
      </c>
      <c r="F421" s="134">
        <v>0</v>
      </c>
      <c r="G421" s="130">
        <f t="shared" si="6"/>
        <v>-8233776.1199999982</v>
      </c>
    </row>
    <row r="422" spans="1:7" ht="12.75" customHeight="1" x14ac:dyDescent="0.2">
      <c r="A422" s="74">
        <v>409</v>
      </c>
      <c r="B422" s="132">
        <v>42648</v>
      </c>
      <c r="C422" s="133">
        <v>219104034</v>
      </c>
      <c r="D422" s="133" t="s">
        <v>448</v>
      </c>
      <c r="E422" s="134">
        <v>105</v>
      </c>
      <c r="F422" s="134">
        <v>0</v>
      </c>
      <c r="G422" s="130">
        <f t="shared" si="6"/>
        <v>-8233671.1199999982</v>
      </c>
    </row>
    <row r="423" spans="1:7" ht="12.75" customHeight="1" x14ac:dyDescent="0.2">
      <c r="A423" s="74">
        <v>410</v>
      </c>
      <c r="B423" s="132">
        <v>42648</v>
      </c>
      <c r="C423" s="135">
        <v>219104033</v>
      </c>
      <c r="D423" s="133" t="s">
        <v>448</v>
      </c>
      <c r="E423" s="134">
        <v>2</v>
      </c>
      <c r="F423" s="134">
        <v>0</v>
      </c>
      <c r="G423" s="130">
        <f t="shared" si="6"/>
        <v>-8233669.1199999982</v>
      </c>
    </row>
    <row r="424" spans="1:7" ht="12.75" customHeight="1" x14ac:dyDescent="0.2">
      <c r="A424" s="74">
        <v>411</v>
      </c>
      <c r="B424" s="132">
        <v>42648</v>
      </c>
      <c r="C424" s="133">
        <v>167974168</v>
      </c>
      <c r="D424" s="133" t="s">
        <v>448</v>
      </c>
      <c r="E424" s="134">
        <v>5150</v>
      </c>
      <c r="F424" s="134">
        <v>0</v>
      </c>
      <c r="G424" s="130">
        <f t="shared" si="6"/>
        <v>-8228519.1199999982</v>
      </c>
    </row>
    <row r="425" spans="1:7" ht="12.75" customHeight="1" x14ac:dyDescent="0.2">
      <c r="A425" s="74">
        <v>412</v>
      </c>
      <c r="B425" s="132">
        <v>42648</v>
      </c>
      <c r="C425" s="135">
        <v>220929456</v>
      </c>
      <c r="D425" s="133" t="s">
        <v>448</v>
      </c>
      <c r="E425" s="134">
        <v>19326.830000000002</v>
      </c>
      <c r="F425" s="134">
        <v>0</v>
      </c>
      <c r="G425" s="130">
        <f t="shared" si="6"/>
        <v>-8209192.2899999982</v>
      </c>
    </row>
    <row r="426" spans="1:7" ht="12.75" customHeight="1" x14ac:dyDescent="0.2">
      <c r="A426" s="74">
        <v>413</v>
      </c>
      <c r="B426" s="132">
        <v>42648</v>
      </c>
      <c r="C426" s="133">
        <v>220929455</v>
      </c>
      <c r="D426" s="133" t="s">
        <v>448</v>
      </c>
      <c r="E426" s="134">
        <v>7211.4</v>
      </c>
      <c r="F426" s="134">
        <v>0</v>
      </c>
      <c r="G426" s="130">
        <f t="shared" si="6"/>
        <v>-8201980.8899999978</v>
      </c>
    </row>
    <row r="427" spans="1:7" ht="12.75" customHeight="1" x14ac:dyDescent="0.2">
      <c r="A427" s="74">
        <v>414</v>
      </c>
      <c r="B427" s="132">
        <v>42648</v>
      </c>
      <c r="C427" s="135">
        <v>200387322</v>
      </c>
      <c r="D427" s="133" t="s">
        <v>448</v>
      </c>
      <c r="E427" s="134">
        <v>8</v>
      </c>
      <c r="F427" s="134">
        <v>0</v>
      </c>
      <c r="G427" s="130">
        <f t="shared" si="6"/>
        <v>-8201972.8899999978</v>
      </c>
    </row>
    <row r="428" spans="1:7" ht="12.75" customHeight="1" x14ac:dyDescent="0.2">
      <c r="A428" s="74">
        <v>415</v>
      </c>
      <c r="B428" s="132">
        <v>42648</v>
      </c>
      <c r="C428" s="133">
        <v>200387321</v>
      </c>
      <c r="D428" s="133" t="s">
        <v>448</v>
      </c>
      <c r="E428" s="134">
        <v>157.16999999999999</v>
      </c>
      <c r="F428" s="134">
        <v>0</v>
      </c>
      <c r="G428" s="130">
        <f t="shared" si="6"/>
        <v>-8201815.7199999979</v>
      </c>
    </row>
    <row r="429" spans="1:7" ht="12.75" customHeight="1" x14ac:dyDescent="0.2">
      <c r="A429" s="74">
        <v>416</v>
      </c>
      <c r="B429" s="132">
        <v>42648</v>
      </c>
      <c r="C429" s="135">
        <v>200387320</v>
      </c>
      <c r="D429" s="133" t="s">
        <v>448</v>
      </c>
      <c r="E429" s="134">
        <v>6655</v>
      </c>
      <c r="F429" s="134">
        <v>0</v>
      </c>
      <c r="G429" s="130">
        <f t="shared" si="6"/>
        <v>-8195160.7199999979</v>
      </c>
    </row>
    <row r="430" spans="1:7" ht="12.75" customHeight="1" x14ac:dyDescent="0.2">
      <c r="A430" s="74">
        <v>417</v>
      </c>
      <c r="B430" s="132">
        <v>42649</v>
      </c>
      <c r="C430" s="133">
        <v>220924182</v>
      </c>
      <c r="D430" s="133" t="s">
        <v>448</v>
      </c>
      <c r="E430" s="134">
        <v>2555</v>
      </c>
      <c r="F430" s="134">
        <v>0</v>
      </c>
      <c r="G430" s="130">
        <f t="shared" si="6"/>
        <v>-8192605.7199999979</v>
      </c>
    </row>
    <row r="431" spans="1:7" ht="12.75" customHeight="1" x14ac:dyDescent="0.2">
      <c r="A431" s="74">
        <v>418</v>
      </c>
      <c r="B431" s="132">
        <v>42649</v>
      </c>
      <c r="C431" s="135">
        <v>217009162</v>
      </c>
      <c r="D431" s="133" t="s">
        <v>448</v>
      </c>
      <c r="E431" s="134">
        <v>4100</v>
      </c>
      <c r="F431" s="134">
        <v>0</v>
      </c>
      <c r="G431" s="130">
        <f t="shared" si="6"/>
        <v>-8188505.7199999979</v>
      </c>
    </row>
    <row r="432" spans="1:7" ht="12.75" customHeight="1" x14ac:dyDescent="0.2">
      <c r="A432" s="74">
        <v>419</v>
      </c>
      <c r="B432" s="132">
        <v>42649</v>
      </c>
      <c r="C432" s="133">
        <v>220929708</v>
      </c>
      <c r="D432" s="133" t="s">
        <v>448</v>
      </c>
      <c r="E432" s="134">
        <v>2967.15</v>
      </c>
      <c r="F432" s="134">
        <v>0</v>
      </c>
      <c r="G432" s="130">
        <f t="shared" si="6"/>
        <v>-8185538.5699999975</v>
      </c>
    </row>
    <row r="433" spans="1:7" ht="12.75" customHeight="1" x14ac:dyDescent="0.2">
      <c r="A433" s="74">
        <v>420</v>
      </c>
      <c r="B433" s="132">
        <v>42650</v>
      </c>
      <c r="C433" s="135">
        <v>1488428216</v>
      </c>
      <c r="D433" s="135" t="s">
        <v>427</v>
      </c>
      <c r="E433" s="134">
        <v>1200</v>
      </c>
      <c r="F433" s="134">
        <v>0</v>
      </c>
      <c r="G433" s="130">
        <f t="shared" si="6"/>
        <v>-8184338.5699999975</v>
      </c>
    </row>
    <row r="434" spans="1:7" ht="12.75" customHeight="1" x14ac:dyDescent="0.2">
      <c r="A434" s="74">
        <v>421</v>
      </c>
      <c r="B434" s="132">
        <v>42654</v>
      </c>
      <c r="C434" s="135">
        <v>934458649</v>
      </c>
      <c r="D434" s="135" t="s">
        <v>423</v>
      </c>
      <c r="E434" s="134">
        <v>0</v>
      </c>
      <c r="F434" s="134">
        <v>6900</v>
      </c>
      <c r="G434" s="130">
        <f t="shared" si="6"/>
        <v>-8191238.5699999975</v>
      </c>
    </row>
    <row r="435" spans="1:7" ht="12.75" customHeight="1" x14ac:dyDescent="0.2">
      <c r="A435" s="74">
        <v>422</v>
      </c>
      <c r="B435" s="132">
        <v>42654</v>
      </c>
      <c r="C435" s="133">
        <v>717864429</v>
      </c>
      <c r="D435" s="133" t="s">
        <v>423</v>
      </c>
      <c r="E435" s="134">
        <v>0</v>
      </c>
      <c r="F435" s="134">
        <v>500</v>
      </c>
      <c r="G435" s="130">
        <f t="shared" si="6"/>
        <v>-8191738.5699999975</v>
      </c>
    </row>
    <row r="436" spans="1:7" ht="12.75" customHeight="1" x14ac:dyDescent="0.2">
      <c r="A436" s="74">
        <v>423</v>
      </c>
      <c r="B436" s="132">
        <v>42654</v>
      </c>
      <c r="C436" s="135">
        <v>20440859</v>
      </c>
      <c r="D436" s="135" t="s">
        <v>423</v>
      </c>
      <c r="E436" s="134">
        <v>0</v>
      </c>
      <c r="F436" s="134">
        <v>221140</v>
      </c>
      <c r="G436" s="130">
        <f t="shared" si="6"/>
        <v>-8412878.5699999966</v>
      </c>
    </row>
    <row r="437" spans="1:7" ht="12.75" customHeight="1" x14ac:dyDescent="0.2">
      <c r="A437" s="74">
        <v>424</v>
      </c>
      <c r="B437" s="132">
        <v>42654</v>
      </c>
      <c r="C437" s="133">
        <v>603899853</v>
      </c>
      <c r="D437" s="133" t="s">
        <v>423</v>
      </c>
      <c r="E437" s="134">
        <v>0</v>
      </c>
      <c r="F437" s="134">
        <v>209000</v>
      </c>
      <c r="G437" s="130">
        <f t="shared" si="6"/>
        <v>-8621878.5699999966</v>
      </c>
    </row>
    <row r="438" spans="1:7" ht="12.75" customHeight="1" x14ac:dyDescent="0.2">
      <c r="A438" s="74">
        <v>425</v>
      </c>
      <c r="B438" s="132">
        <v>42654</v>
      </c>
      <c r="C438" s="135">
        <v>913302138</v>
      </c>
      <c r="D438" s="135" t="s">
        <v>423</v>
      </c>
      <c r="E438" s="134">
        <v>0</v>
      </c>
      <c r="F438" s="134">
        <v>1200</v>
      </c>
      <c r="G438" s="130">
        <f t="shared" si="6"/>
        <v>-8623078.5699999966</v>
      </c>
    </row>
    <row r="439" spans="1:7" ht="12.75" customHeight="1" x14ac:dyDescent="0.2">
      <c r="A439" s="74">
        <v>426</v>
      </c>
      <c r="B439" s="132">
        <v>42654</v>
      </c>
      <c r="C439" s="133">
        <v>44488213</v>
      </c>
      <c r="D439" s="133" t="s">
        <v>423</v>
      </c>
      <c r="E439" s="134">
        <v>0</v>
      </c>
      <c r="F439" s="134">
        <v>8055.66</v>
      </c>
      <c r="G439" s="130">
        <f t="shared" si="6"/>
        <v>-8631134.2299999967</v>
      </c>
    </row>
    <row r="440" spans="1:7" ht="12.75" customHeight="1" x14ac:dyDescent="0.2">
      <c r="A440" s="74">
        <v>427</v>
      </c>
      <c r="B440" s="132">
        <v>42654</v>
      </c>
      <c r="C440" s="135">
        <v>633798858</v>
      </c>
      <c r="D440" s="135" t="s">
        <v>423</v>
      </c>
      <c r="E440" s="134">
        <v>0</v>
      </c>
      <c r="F440" s="134">
        <v>16418.349999999999</v>
      </c>
      <c r="G440" s="130">
        <f t="shared" si="6"/>
        <v>-8647552.5799999963</v>
      </c>
    </row>
    <row r="441" spans="1:7" ht="12.75" customHeight="1" x14ac:dyDescent="0.2">
      <c r="A441" s="74">
        <v>428</v>
      </c>
      <c r="B441" s="132">
        <v>42654</v>
      </c>
      <c r="C441" s="133">
        <v>644751158</v>
      </c>
      <c r="D441" s="133" t="s">
        <v>423</v>
      </c>
      <c r="E441" s="134">
        <v>0</v>
      </c>
      <c r="F441" s="134">
        <v>16900</v>
      </c>
      <c r="G441" s="130">
        <f t="shared" si="6"/>
        <v>-8664452.5799999963</v>
      </c>
    </row>
    <row r="442" spans="1:7" ht="12.75" customHeight="1" x14ac:dyDescent="0.2">
      <c r="A442" s="74">
        <v>429</v>
      </c>
      <c r="B442" s="132">
        <v>42654</v>
      </c>
      <c r="C442" s="135">
        <v>517303023</v>
      </c>
      <c r="D442" s="135" t="s">
        <v>423</v>
      </c>
      <c r="E442" s="134">
        <v>0</v>
      </c>
      <c r="F442" s="134">
        <v>17350</v>
      </c>
      <c r="G442" s="130">
        <f t="shared" si="6"/>
        <v>-8681802.5799999963</v>
      </c>
    </row>
    <row r="443" spans="1:7" ht="12.75" customHeight="1" x14ac:dyDescent="0.2">
      <c r="A443" s="74">
        <v>430</v>
      </c>
      <c r="B443" s="132">
        <v>42654</v>
      </c>
      <c r="C443" s="133">
        <v>195021097</v>
      </c>
      <c r="D443" s="133" t="s">
        <v>423</v>
      </c>
      <c r="E443" s="134">
        <v>0</v>
      </c>
      <c r="F443" s="134">
        <v>5650</v>
      </c>
      <c r="G443" s="130">
        <f t="shared" si="6"/>
        <v>-8687452.5799999963</v>
      </c>
    </row>
    <row r="444" spans="1:7" ht="12.75" customHeight="1" x14ac:dyDescent="0.2">
      <c r="A444" s="74">
        <v>431</v>
      </c>
      <c r="B444" s="132">
        <v>42654</v>
      </c>
      <c r="C444" s="135">
        <v>812011765</v>
      </c>
      <c r="D444" s="135" t="s">
        <v>423</v>
      </c>
      <c r="E444" s="134">
        <v>0</v>
      </c>
      <c r="F444" s="134">
        <v>18930</v>
      </c>
      <c r="G444" s="130">
        <f t="shared" si="6"/>
        <v>-8706382.5799999963</v>
      </c>
    </row>
    <row r="445" spans="1:7" ht="12.75" customHeight="1" x14ac:dyDescent="0.2">
      <c r="A445" s="74">
        <v>432</v>
      </c>
      <c r="B445" s="132">
        <v>42654</v>
      </c>
      <c r="C445" s="133">
        <v>434072662</v>
      </c>
      <c r="D445" s="133" t="s">
        <v>423</v>
      </c>
      <c r="E445" s="134">
        <v>0</v>
      </c>
      <c r="F445" s="134">
        <v>31900</v>
      </c>
      <c r="G445" s="130">
        <f t="shared" si="6"/>
        <v>-8738282.5799999963</v>
      </c>
    </row>
    <row r="446" spans="1:7" ht="12.75" customHeight="1" x14ac:dyDescent="0.2">
      <c r="A446" s="74">
        <v>433</v>
      </c>
      <c r="B446" s="132">
        <v>42654</v>
      </c>
      <c r="C446" s="135">
        <v>989446771</v>
      </c>
      <c r="D446" s="135" t="s">
        <v>423</v>
      </c>
      <c r="E446" s="134">
        <v>0</v>
      </c>
      <c r="F446" s="134">
        <v>2230</v>
      </c>
      <c r="G446" s="130">
        <f t="shared" si="6"/>
        <v>-8740512.5799999963</v>
      </c>
    </row>
    <row r="447" spans="1:7" ht="12.75" customHeight="1" x14ac:dyDescent="0.2">
      <c r="A447" s="74">
        <v>434</v>
      </c>
      <c r="B447" s="132">
        <v>42654</v>
      </c>
      <c r="C447" s="133">
        <v>240067530</v>
      </c>
      <c r="D447" s="133" t="s">
        <v>423</v>
      </c>
      <c r="E447" s="134">
        <v>0</v>
      </c>
      <c r="F447" s="134">
        <v>2071.41</v>
      </c>
      <c r="G447" s="130">
        <f t="shared" si="6"/>
        <v>-8742583.9899999965</v>
      </c>
    </row>
    <row r="448" spans="1:7" ht="12.75" customHeight="1" x14ac:dyDescent="0.2">
      <c r="A448" s="74">
        <v>435</v>
      </c>
      <c r="B448" s="132">
        <v>42654</v>
      </c>
      <c r="C448" s="135">
        <v>276874000</v>
      </c>
      <c r="D448" s="135" t="s">
        <v>423</v>
      </c>
      <c r="E448" s="134">
        <v>0</v>
      </c>
      <c r="F448" s="134">
        <v>9950</v>
      </c>
      <c r="G448" s="130">
        <f t="shared" si="6"/>
        <v>-8752533.9899999965</v>
      </c>
    </row>
    <row r="449" spans="1:7" ht="12.75" customHeight="1" x14ac:dyDescent="0.2">
      <c r="A449" s="74">
        <v>436</v>
      </c>
      <c r="B449" s="132">
        <v>42654</v>
      </c>
      <c r="C449" s="133">
        <v>746443406</v>
      </c>
      <c r="D449" s="133" t="s">
        <v>423</v>
      </c>
      <c r="E449" s="134">
        <v>0</v>
      </c>
      <c r="F449" s="134">
        <v>301151.3</v>
      </c>
      <c r="G449" s="130">
        <f t="shared" ref="G449:G512" si="7">+G448-F449+E449</f>
        <v>-9053685.2899999972</v>
      </c>
    </row>
    <row r="450" spans="1:7" ht="12.75" customHeight="1" x14ac:dyDescent="0.2">
      <c r="A450" s="74">
        <v>437</v>
      </c>
      <c r="B450" s="132">
        <v>42654</v>
      </c>
      <c r="C450" s="135">
        <v>238922160</v>
      </c>
      <c r="D450" s="135" t="s">
        <v>423</v>
      </c>
      <c r="E450" s="134">
        <v>0</v>
      </c>
      <c r="F450" s="134">
        <v>62550</v>
      </c>
      <c r="G450" s="130">
        <f t="shared" si="7"/>
        <v>-9116235.2899999972</v>
      </c>
    </row>
    <row r="451" spans="1:7" ht="12.75" customHeight="1" x14ac:dyDescent="0.2">
      <c r="A451" s="74">
        <v>438</v>
      </c>
      <c r="B451" s="132">
        <v>42654</v>
      </c>
      <c r="C451" s="133">
        <v>257984512</v>
      </c>
      <c r="D451" s="133" t="s">
        <v>423</v>
      </c>
      <c r="E451" s="134">
        <v>0</v>
      </c>
      <c r="F451" s="134">
        <v>1700</v>
      </c>
      <c r="G451" s="130">
        <f t="shared" si="7"/>
        <v>-9117935.2899999972</v>
      </c>
    </row>
    <row r="452" spans="1:7" ht="12.75" customHeight="1" x14ac:dyDescent="0.2">
      <c r="A452" s="74">
        <v>439</v>
      </c>
      <c r="B452" s="132">
        <v>42654</v>
      </c>
      <c r="C452" s="135">
        <v>568371176</v>
      </c>
      <c r="D452" s="135" t="s">
        <v>423</v>
      </c>
      <c r="E452" s="134">
        <v>0</v>
      </c>
      <c r="F452" s="134">
        <v>139200</v>
      </c>
      <c r="G452" s="130">
        <f t="shared" si="7"/>
        <v>-9257135.2899999972</v>
      </c>
    </row>
    <row r="453" spans="1:7" ht="12.75" customHeight="1" x14ac:dyDescent="0.2">
      <c r="A453" s="74">
        <v>440</v>
      </c>
      <c r="B453" s="132">
        <v>42654</v>
      </c>
      <c r="C453" s="133">
        <v>64685245</v>
      </c>
      <c r="D453" s="133" t="s">
        <v>423</v>
      </c>
      <c r="E453" s="134">
        <v>0</v>
      </c>
      <c r="F453" s="134">
        <v>34920</v>
      </c>
      <c r="G453" s="130">
        <f t="shared" si="7"/>
        <v>-9292055.2899999972</v>
      </c>
    </row>
    <row r="454" spans="1:7" ht="12.75" customHeight="1" x14ac:dyDescent="0.2">
      <c r="A454" s="74">
        <v>441</v>
      </c>
      <c r="B454" s="132">
        <v>42654</v>
      </c>
      <c r="C454" s="135">
        <v>771260893</v>
      </c>
      <c r="D454" s="135" t="s">
        <v>423</v>
      </c>
      <c r="E454" s="134">
        <v>0</v>
      </c>
      <c r="F454" s="134">
        <v>64800</v>
      </c>
      <c r="G454" s="130">
        <f t="shared" si="7"/>
        <v>-9356855.2899999972</v>
      </c>
    </row>
    <row r="455" spans="1:7" ht="12.75" customHeight="1" x14ac:dyDescent="0.2">
      <c r="A455" s="74">
        <v>442</v>
      </c>
      <c r="B455" s="132">
        <v>42654</v>
      </c>
      <c r="C455" s="133">
        <v>611632876</v>
      </c>
      <c r="D455" s="133" t="s">
        <v>423</v>
      </c>
      <c r="E455" s="134">
        <v>0</v>
      </c>
      <c r="F455" s="134">
        <v>250071.45</v>
      </c>
      <c r="G455" s="130">
        <f t="shared" si="7"/>
        <v>-9606926.7399999965</v>
      </c>
    </row>
    <row r="456" spans="1:7" ht="12.75" customHeight="1" x14ac:dyDescent="0.2">
      <c r="A456" s="74">
        <v>443</v>
      </c>
      <c r="B456" s="132">
        <v>42654</v>
      </c>
      <c r="C456" s="135">
        <v>269750873</v>
      </c>
      <c r="D456" s="135" t="s">
        <v>423</v>
      </c>
      <c r="E456" s="134">
        <v>0</v>
      </c>
      <c r="F456" s="134">
        <v>61275</v>
      </c>
      <c r="G456" s="130">
        <f t="shared" si="7"/>
        <v>-9668201.7399999965</v>
      </c>
    </row>
    <row r="457" spans="1:7" ht="12.75" customHeight="1" x14ac:dyDescent="0.2">
      <c r="A457" s="74">
        <v>444</v>
      </c>
      <c r="B457" s="132">
        <v>42654</v>
      </c>
      <c r="C457" s="133">
        <v>1496637764</v>
      </c>
      <c r="D457" s="133" t="s">
        <v>427</v>
      </c>
      <c r="E457" s="134">
        <v>1090</v>
      </c>
      <c r="F457" s="134">
        <v>0</v>
      </c>
      <c r="G457" s="130">
        <f t="shared" si="7"/>
        <v>-9667111.7399999965</v>
      </c>
    </row>
    <row r="458" spans="1:7" ht="12.75" customHeight="1" x14ac:dyDescent="0.2">
      <c r="A458" s="74">
        <v>445</v>
      </c>
      <c r="B458" s="132">
        <v>42655</v>
      </c>
      <c r="C458" s="133">
        <v>219813582</v>
      </c>
      <c r="D458" s="133" t="s">
        <v>448</v>
      </c>
      <c r="E458" s="134">
        <v>3900</v>
      </c>
      <c r="F458" s="134">
        <v>0</v>
      </c>
      <c r="G458" s="130">
        <f t="shared" si="7"/>
        <v>-9663211.7399999965</v>
      </c>
    </row>
    <row r="459" spans="1:7" ht="12.75" customHeight="1" x14ac:dyDescent="0.2">
      <c r="A459" s="74">
        <v>446</v>
      </c>
      <c r="B459" s="132">
        <v>42655</v>
      </c>
      <c r="C459" s="135">
        <v>220919189</v>
      </c>
      <c r="D459" s="133" t="s">
        <v>448</v>
      </c>
      <c r="E459" s="134">
        <v>1159</v>
      </c>
      <c r="F459" s="134">
        <v>0</v>
      </c>
      <c r="G459" s="130">
        <f t="shared" si="7"/>
        <v>-9662052.7399999965</v>
      </c>
    </row>
    <row r="460" spans="1:7" ht="12.75" customHeight="1" x14ac:dyDescent="0.2">
      <c r="A460" s="74">
        <v>447</v>
      </c>
      <c r="B460" s="132">
        <v>42656</v>
      </c>
      <c r="C460" s="135">
        <v>220923978</v>
      </c>
      <c r="D460" s="133" t="s">
        <v>448</v>
      </c>
      <c r="E460" s="134">
        <v>25801.51</v>
      </c>
      <c r="F460" s="134">
        <v>0</v>
      </c>
      <c r="G460" s="130">
        <f t="shared" si="7"/>
        <v>-9636251.2299999967</v>
      </c>
    </row>
    <row r="461" spans="1:7" ht="12.75" customHeight="1" x14ac:dyDescent="0.2">
      <c r="A461" s="74">
        <v>448</v>
      </c>
      <c r="B461" s="132">
        <v>42657</v>
      </c>
      <c r="C461" s="133">
        <v>113076267</v>
      </c>
      <c r="D461" s="133" t="s">
        <v>423</v>
      </c>
      <c r="E461" s="134">
        <v>0</v>
      </c>
      <c r="F461" s="134">
        <v>5236.5</v>
      </c>
      <c r="G461" s="130">
        <f t="shared" si="7"/>
        <v>-9641487.7299999967</v>
      </c>
    </row>
    <row r="462" spans="1:7" ht="12.75" customHeight="1" x14ac:dyDescent="0.2">
      <c r="A462" s="74">
        <v>449</v>
      </c>
      <c r="B462" s="132">
        <v>42657</v>
      </c>
      <c r="C462" s="135">
        <v>1505088832</v>
      </c>
      <c r="D462" s="135" t="s">
        <v>433</v>
      </c>
      <c r="E462" s="134">
        <v>0</v>
      </c>
      <c r="F462" s="134">
        <v>3000</v>
      </c>
      <c r="G462" s="130">
        <f t="shared" si="7"/>
        <v>-9644487.7299999967</v>
      </c>
    </row>
    <row r="463" spans="1:7" ht="12.75" customHeight="1" x14ac:dyDescent="0.2">
      <c r="A463" s="74">
        <v>450</v>
      </c>
      <c r="B463" s="132">
        <v>42657</v>
      </c>
      <c r="C463" s="133">
        <v>1504041430</v>
      </c>
      <c r="D463" s="133" t="s">
        <v>427</v>
      </c>
      <c r="E463" s="134">
        <v>11612.71</v>
      </c>
      <c r="F463" s="134">
        <v>0</v>
      </c>
      <c r="G463" s="130">
        <f t="shared" si="7"/>
        <v>-9632875.0199999958</v>
      </c>
    </row>
    <row r="464" spans="1:7" ht="12.75" customHeight="1" x14ac:dyDescent="0.2">
      <c r="A464" s="74">
        <v>451</v>
      </c>
      <c r="B464" s="132">
        <v>42660</v>
      </c>
      <c r="C464" s="135">
        <v>220296739</v>
      </c>
      <c r="D464" s="133" t="s">
        <v>448</v>
      </c>
      <c r="E464" s="134">
        <v>10080</v>
      </c>
      <c r="F464" s="134">
        <v>0</v>
      </c>
      <c r="G464" s="130">
        <f t="shared" si="7"/>
        <v>-9622795.0199999958</v>
      </c>
    </row>
    <row r="465" spans="1:7" ht="12.75" customHeight="1" x14ac:dyDescent="0.2">
      <c r="A465" s="74">
        <v>452</v>
      </c>
      <c r="B465" s="132">
        <v>42661</v>
      </c>
      <c r="C465" s="133">
        <v>214566443</v>
      </c>
      <c r="D465" s="133" t="s">
        <v>444</v>
      </c>
      <c r="E465" s="134">
        <v>47400</v>
      </c>
      <c r="F465" s="134">
        <v>0</v>
      </c>
      <c r="G465" s="130">
        <f t="shared" si="7"/>
        <v>-9575395.0199999958</v>
      </c>
    </row>
    <row r="466" spans="1:7" ht="12.75" customHeight="1" x14ac:dyDescent="0.2">
      <c r="A466" s="74">
        <v>453</v>
      </c>
      <c r="B466" s="132">
        <v>42661</v>
      </c>
      <c r="C466" s="135">
        <v>218221383</v>
      </c>
      <c r="D466" s="133" t="s">
        <v>448</v>
      </c>
      <c r="E466" s="134">
        <v>30</v>
      </c>
      <c r="F466" s="134">
        <v>0</v>
      </c>
      <c r="G466" s="130">
        <f t="shared" si="7"/>
        <v>-9575365.0199999958</v>
      </c>
    </row>
    <row r="467" spans="1:7" ht="12.75" customHeight="1" x14ac:dyDescent="0.2">
      <c r="A467" s="74">
        <v>454</v>
      </c>
      <c r="B467" s="132">
        <v>42661</v>
      </c>
      <c r="C467" s="133">
        <v>218221382</v>
      </c>
      <c r="D467" s="133" t="s">
        <v>448</v>
      </c>
      <c r="E467" s="134">
        <v>13650</v>
      </c>
      <c r="F467" s="134">
        <v>0</v>
      </c>
      <c r="G467" s="130">
        <f t="shared" si="7"/>
        <v>-9561715.0199999958</v>
      </c>
    </row>
    <row r="468" spans="1:7" ht="12.75" customHeight="1" x14ac:dyDescent="0.2">
      <c r="A468" s="74">
        <v>455</v>
      </c>
      <c r="B468" s="132">
        <v>42661</v>
      </c>
      <c r="C468" s="135">
        <v>218221381</v>
      </c>
      <c r="D468" s="133" t="s">
        <v>448</v>
      </c>
      <c r="E468" s="134">
        <v>19435</v>
      </c>
      <c r="F468" s="134">
        <v>0</v>
      </c>
      <c r="G468" s="130">
        <f t="shared" si="7"/>
        <v>-9542280.0199999958</v>
      </c>
    </row>
    <row r="469" spans="1:7" ht="12.75" customHeight="1" x14ac:dyDescent="0.2">
      <c r="A469" s="74">
        <v>456</v>
      </c>
      <c r="B469" s="132">
        <v>42661</v>
      </c>
      <c r="C469" s="133">
        <v>195507237</v>
      </c>
      <c r="D469" s="133" t="s">
        <v>448</v>
      </c>
      <c r="E469" s="134">
        <v>3992</v>
      </c>
      <c r="F469" s="134">
        <v>0</v>
      </c>
      <c r="G469" s="130">
        <f t="shared" si="7"/>
        <v>-9538288.0199999958</v>
      </c>
    </row>
    <row r="470" spans="1:7" ht="12.75" customHeight="1" x14ac:dyDescent="0.2">
      <c r="A470" s="74">
        <v>457</v>
      </c>
      <c r="B470" s="132">
        <v>42662</v>
      </c>
      <c r="C470" s="135">
        <v>197158855</v>
      </c>
      <c r="D470" s="133" t="s">
        <v>448</v>
      </c>
      <c r="E470" s="134">
        <v>17205.5</v>
      </c>
      <c r="F470" s="134">
        <v>0</v>
      </c>
      <c r="G470" s="130">
        <f t="shared" si="7"/>
        <v>-9521082.5199999958</v>
      </c>
    </row>
    <row r="471" spans="1:7" ht="12.75" customHeight="1" x14ac:dyDescent="0.2">
      <c r="A471" s="74">
        <v>458</v>
      </c>
      <c r="B471" s="132">
        <v>42662</v>
      </c>
      <c r="C471" s="133">
        <v>220622716</v>
      </c>
      <c r="D471" s="133" t="s">
        <v>448</v>
      </c>
      <c r="E471" s="134">
        <v>1600</v>
      </c>
      <c r="F471" s="134">
        <v>0</v>
      </c>
      <c r="G471" s="130">
        <f t="shared" si="7"/>
        <v>-9519482.5199999958</v>
      </c>
    </row>
    <row r="472" spans="1:7" ht="12.75" customHeight="1" x14ac:dyDescent="0.2">
      <c r="A472" s="74">
        <v>459</v>
      </c>
      <c r="B472" s="132">
        <v>42662</v>
      </c>
      <c r="C472" s="135">
        <v>1513639162</v>
      </c>
      <c r="D472" s="135" t="s">
        <v>427</v>
      </c>
      <c r="E472" s="134">
        <v>432.86</v>
      </c>
      <c r="F472" s="134">
        <v>0</v>
      </c>
      <c r="G472" s="130">
        <f t="shared" si="7"/>
        <v>-9519049.6599999964</v>
      </c>
    </row>
    <row r="473" spans="1:7" ht="12.75" customHeight="1" x14ac:dyDescent="0.2">
      <c r="A473" s="74">
        <v>460</v>
      </c>
      <c r="B473" s="132">
        <v>42663</v>
      </c>
      <c r="C473" s="133">
        <v>1517597252</v>
      </c>
      <c r="D473" s="133" t="s">
        <v>430</v>
      </c>
      <c r="E473" s="134">
        <v>0</v>
      </c>
      <c r="F473" s="134">
        <v>17780899</v>
      </c>
      <c r="G473" s="130">
        <f t="shared" si="7"/>
        <v>-27299948.659999996</v>
      </c>
    </row>
    <row r="474" spans="1:7" ht="12.75" customHeight="1" x14ac:dyDescent="0.2">
      <c r="A474" s="74">
        <v>461</v>
      </c>
      <c r="B474" s="132">
        <v>42663</v>
      </c>
      <c r="C474" s="135">
        <v>10101010</v>
      </c>
      <c r="D474" s="135" t="s">
        <v>432</v>
      </c>
      <c r="E474" s="134">
        <v>87884151</v>
      </c>
      <c r="F474" s="134">
        <v>0</v>
      </c>
      <c r="G474" s="130">
        <f t="shared" si="7"/>
        <v>60584202.340000004</v>
      </c>
    </row>
    <row r="475" spans="1:7" ht="12.75" customHeight="1" x14ac:dyDescent="0.2">
      <c r="A475" s="74">
        <v>462</v>
      </c>
      <c r="B475" s="132">
        <v>42663</v>
      </c>
      <c r="C475" s="133">
        <v>5586897</v>
      </c>
      <c r="D475" s="133" t="s">
        <v>423</v>
      </c>
      <c r="E475" s="134">
        <v>0</v>
      </c>
      <c r="F475" s="134">
        <v>3080.3</v>
      </c>
      <c r="G475" s="130">
        <f t="shared" si="7"/>
        <v>60581122.040000007</v>
      </c>
    </row>
    <row r="476" spans="1:7" ht="12.75" customHeight="1" x14ac:dyDescent="0.2">
      <c r="A476" s="74">
        <v>463</v>
      </c>
      <c r="B476" s="132">
        <v>42663</v>
      </c>
      <c r="C476" s="135">
        <v>195508839</v>
      </c>
      <c r="D476" s="133" t="s">
        <v>448</v>
      </c>
      <c r="E476" s="134">
        <v>395.55</v>
      </c>
      <c r="F476" s="134">
        <v>0</v>
      </c>
      <c r="G476" s="130">
        <f t="shared" si="7"/>
        <v>60581517.590000004</v>
      </c>
    </row>
    <row r="477" spans="1:7" ht="12.75" customHeight="1" x14ac:dyDescent="0.2">
      <c r="A477" s="74">
        <v>464</v>
      </c>
      <c r="B477" s="132">
        <v>42663</v>
      </c>
      <c r="C477" s="133">
        <v>220295412</v>
      </c>
      <c r="D477" s="133" t="s">
        <v>448</v>
      </c>
      <c r="E477" s="134">
        <v>2700</v>
      </c>
      <c r="F477" s="134">
        <v>0</v>
      </c>
      <c r="G477" s="130">
        <f t="shared" si="7"/>
        <v>60584217.590000004</v>
      </c>
    </row>
    <row r="478" spans="1:7" ht="12.75" customHeight="1" x14ac:dyDescent="0.2">
      <c r="A478" s="74">
        <v>465</v>
      </c>
      <c r="B478" s="132">
        <v>42664</v>
      </c>
      <c r="C478" s="135">
        <v>195508910</v>
      </c>
      <c r="D478" s="133" t="s">
        <v>448</v>
      </c>
      <c r="E478" s="134">
        <v>26005.64</v>
      </c>
      <c r="F478" s="134">
        <v>0</v>
      </c>
      <c r="G478" s="130">
        <f t="shared" si="7"/>
        <v>60610223.230000004</v>
      </c>
    </row>
    <row r="479" spans="1:7" ht="12.75" customHeight="1" x14ac:dyDescent="0.2">
      <c r="A479" s="74">
        <v>466</v>
      </c>
      <c r="B479" s="132">
        <v>42664</v>
      </c>
      <c r="C479" s="133">
        <v>1520512046</v>
      </c>
      <c r="D479" s="133" t="s">
        <v>422</v>
      </c>
      <c r="E479" s="134">
        <v>0</v>
      </c>
      <c r="F479" s="134">
        <v>4000</v>
      </c>
      <c r="G479" s="130">
        <f t="shared" si="7"/>
        <v>60606223.230000004</v>
      </c>
    </row>
    <row r="480" spans="1:7" ht="12.75" customHeight="1" x14ac:dyDescent="0.2">
      <c r="A480" s="74">
        <v>467</v>
      </c>
      <c r="B480" s="132">
        <v>42664</v>
      </c>
      <c r="C480" s="135">
        <v>1520489434</v>
      </c>
      <c r="D480" s="135" t="s">
        <v>422</v>
      </c>
      <c r="E480" s="134">
        <v>0</v>
      </c>
      <c r="F480" s="134">
        <v>1131516.97</v>
      </c>
      <c r="G480" s="130">
        <f t="shared" si="7"/>
        <v>59474706.260000005</v>
      </c>
    </row>
    <row r="481" spans="1:7" ht="12.75" customHeight="1" x14ac:dyDescent="0.2">
      <c r="A481" s="74">
        <v>468</v>
      </c>
      <c r="B481" s="132">
        <v>42664</v>
      </c>
      <c r="C481" s="133">
        <v>722809248</v>
      </c>
      <c r="D481" s="133" t="s">
        <v>423</v>
      </c>
      <c r="E481" s="134">
        <v>0</v>
      </c>
      <c r="F481" s="134">
        <v>14786629.130000001</v>
      </c>
      <c r="G481" s="130">
        <f t="shared" si="7"/>
        <v>44688077.130000003</v>
      </c>
    </row>
    <row r="482" spans="1:7" ht="12.75" customHeight="1" x14ac:dyDescent="0.2">
      <c r="A482" s="74">
        <v>469</v>
      </c>
      <c r="B482" s="132">
        <v>42667</v>
      </c>
      <c r="C482" s="133">
        <v>755336662</v>
      </c>
      <c r="D482" s="133" t="s">
        <v>423</v>
      </c>
      <c r="E482" s="134">
        <v>0</v>
      </c>
      <c r="F482" s="134">
        <v>24200</v>
      </c>
      <c r="G482" s="130">
        <f t="shared" si="7"/>
        <v>44663877.130000003</v>
      </c>
    </row>
    <row r="483" spans="1:7" ht="12.75" customHeight="1" x14ac:dyDescent="0.2">
      <c r="A483" s="74">
        <v>470</v>
      </c>
      <c r="B483" s="132">
        <v>42667</v>
      </c>
      <c r="C483" s="135">
        <v>840342228</v>
      </c>
      <c r="D483" s="135" t="s">
        <v>423</v>
      </c>
      <c r="E483" s="134">
        <v>0</v>
      </c>
      <c r="F483" s="134">
        <v>41600</v>
      </c>
      <c r="G483" s="130">
        <f t="shared" si="7"/>
        <v>44622277.130000003</v>
      </c>
    </row>
    <row r="484" spans="1:7" ht="12.75" customHeight="1" x14ac:dyDescent="0.2">
      <c r="A484" s="74">
        <v>471</v>
      </c>
      <c r="B484" s="132">
        <v>42667</v>
      </c>
      <c r="C484" s="133">
        <v>144981615</v>
      </c>
      <c r="D484" s="133" t="s">
        <v>423</v>
      </c>
      <c r="E484" s="134">
        <v>0</v>
      </c>
      <c r="F484" s="134">
        <v>800</v>
      </c>
      <c r="G484" s="130">
        <f t="shared" si="7"/>
        <v>44621477.130000003</v>
      </c>
    </row>
    <row r="485" spans="1:7" ht="12.75" customHeight="1" x14ac:dyDescent="0.2">
      <c r="A485" s="74">
        <v>472</v>
      </c>
      <c r="B485" s="132">
        <v>42667</v>
      </c>
      <c r="C485" s="135">
        <v>613109864</v>
      </c>
      <c r="D485" s="135" t="s">
        <v>423</v>
      </c>
      <c r="E485" s="134">
        <v>0</v>
      </c>
      <c r="F485" s="134">
        <v>2400</v>
      </c>
      <c r="G485" s="130">
        <f t="shared" si="7"/>
        <v>44619077.130000003</v>
      </c>
    </row>
    <row r="486" spans="1:7" ht="12.75" customHeight="1" x14ac:dyDescent="0.2">
      <c r="A486" s="74">
        <v>473</v>
      </c>
      <c r="B486" s="132">
        <v>42667</v>
      </c>
      <c r="C486" s="133">
        <v>881841404</v>
      </c>
      <c r="D486" s="133" t="s">
        <v>423</v>
      </c>
      <c r="E486" s="134">
        <v>0</v>
      </c>
      <c r="F486" s="134">
        <v>1500</v>
      </c>
      <c r="G486" s="130">
        <f t="shared" si="7"/>
        <v>44617577.130000003</v>
      </c>
    </row>
    <row r="487" spans="1:7" ht="12.75" customHeight="1" x14ac:dyDescent="0.2">
      <c r="A487" s="74">
        <v>474</v>
      </c>
      <c r="B487" s="132">
        <v>42667</v>
      </c>
      <c r="C487" s="135">
        <v>54281446</v>
      </c>
      <c r="D487" s="135" t="s">
        <v>423</v>
      </c>
      <c r="E487" s="134">
        <v>0</v>
      </c>
      <c r="F487" s="134">
        <v>6640</v>
      </c>
      <c r="G487" s="130">
        <f t="shared" si="7"/>
        <v>44610937.130000003</v>
      </c>
    </row>
    <row r="488" spans="1:7" ht="12.75" customHeight="1" x14ac:dyDescent="0.2">
      <c r="A488" s="74">
        <v>475</v>
      </c>
      <c r="B488" s="132">
        <v>42667</v>
      </c>
      <c r="C488" s="133">
        <v>391388310</v>
      </c>
      <c r="D488" s="133" t="s">
        <v>423</v>
      </c>
      <c r="E488" s="134">
        <v>0</v>
      </c>
      <c r="F488" s="134">
        <v>14400</v>
      </c>
      <c r="G488" s="130">
        <f t="shared" si="7"/>
        <v>44596537.130000003</v>
      </c>
    </row>
    <row r="489" spans="1:7" ht="12.75" customHeight="1" x14ac:dyDescent="0.2">
      <c r="A489" s="74">
        <v>476</v>
      </c>
      <c r="B489" s="132">
        <v>42667</v>
      </c>
      <c r="C489" s="135">
        <v>432785254</v>
      </c>
      <c r="D489" s="135" t="s">
        <v>423</v>
      </c>
      <c r="E489" s="134">
        <v>0</v>
      </c>
      <c r="F489" s="134">
        <v>14800</v>
      </c>
      <c r="G489" s="130">
        <f t="shared" si="7"/>
        <v>44581737.130000003</v>
      </c>
    </row>
    <row r="490" spans="1:7" ht="12.75" customHeight="1" x14ac:dyDescent="0.2">
      <c r="A490" s="74">
        <v>477</v>
      </c>
      <c r="B490" s="132">
        <v>42667</v>
      </c>
      <c r="C490" s="133">
        <v>105717619</v>
      </c>
      <c r="D490" s="133" t="s">
        <v>423</v>
      </c>
      <c r="E490" s="134">
        <v>0</v>
      </c>
      <c r="F490" s="134">
        <v>1500</v>
      </c>
      <c r="G490" s="130">
        <f t="shared" si="7"/>
        <v>44580237.130000003</v>
      </c>
    </row>
    <row r="491" spans="1:7" ht="12.75" customHeight="1" x14ac:dyDescent="0.2">
      <c r="A491" s="74">
        <v>478</v>
      </c>
      <c r="B491" s="132">
        <v>42667</v>
      </c>
      <c r="C491" s="135">
        <v>212289559</v>
      </c>
      <c r="D491" s="135" t="s">
        <v>423</v>
      </c>
      <c r="E491" s="134">
        <v>0</v>
      </c>
      <c r="F491" s="134">
        <v>27000</v>
      </c>
      <c r="G491" s="130">
        <f t="shared" si="7"/>
        <v>44553237.130000003</v>
      </c>
    </row>
    <row r="492" spans="1:7" ht="12.75" customHeight="1" x14ac:dyDescent="0.2">
      <c r="A492" s="74">
        <v>479</v>
      </c>
      <c r="B492" s="132">
        <v>42667</v>
      </c>
      <c r="C492" s="133">
        <v>242491069</v>
      </c>
      <c r="D492" s="133" t="s">
        <v>423</v>
      </c>
      <c r="E492" s="134">
        <v>0</v>
      </c>
      <c r="F492" s="134">
        <v>6400</v>
      </c>
      <c r="G492" s="130">
        <f t="shared" si="7"/>
        <v>44546837.130000003</v>
      </c>
    </row>
    <row r="493" spans="1:7" ht="12.75" customHeight="1" x14ac:dyDescent="0.2">
      <c r="A493" s="74">
        <v>480</v>
      </c>
      <c r="B493" s="132">
        <v>42667</v>
      </c>
      <c r="C493" s="135">
        <v>855365353</v>
      </c>
      <c r="D493" s="135" t="s">
        <v>423</v>
      </c>
      <c r="E493" s="134">
        <v>0</v>
      </c>
      <c r="F493" s="134">
        <v>3500</v>
      </c>
      <c r="G493" s="130">
        <f t="shared" si="7"/>
        <v>44543337.130000003</v>
      </c>
    </row>
    <row r="494" spans="1:7" ht="12.75" customHeight="1" x14ac:dyDescent="0.2">
      <c r="A494" s="74">
        <v>481</v>
      </c>
      <c r="B494" s="132">
        <v>42667</v>
      </c>
      <c r="C494" s="133">
        <v>289046702</v>
      </c>
      <c r="D494" s="133" t="s">
        <v>423</v>
      </c>
      <c r="E494" s="134">
        <v>0</v>
      </c>
      <c r="F494" s="134">
        <v>8400</v>
      </c>
      <c r="G494" s="130">
        <f t="shared" si="7"/>
        <v>44534937.130000003</v>
      </c>
    </row>
    <row r="495" spans="1:7" ht="12.75" customHeight="1" x14ac:dyDescent="0.2">
      <c r="A495" s="74">
        <v>482</v>
      </c>
      <c r="B495" s="132">
        <v>42667</v>
      </c>
      <c r="C495" s="135">
        <v>7034969</v>
      </c>
      <c r="D495" s="135" t="s">
        <v>423</v>
      </c>
      <c r="E495" s="134">
        <v>0</v>
      </c>
      <c r="F495" s="134">
        <v>3600</v>
      </c>
      <c r="G495" s="130">
        <f t="shared" si="7"/>
        <v>44531337.130000003</v>
      </c>
    </row>
    <row r="496" spans="1:7" ht="12.75" customHeight="1" x14ac:dyDescent="0.2">
      <c r="A496" s="74">
        <v>483</v>
      </c>
      <c r="B496" s="132">
        <v>42667</v>
      </c>
      <c r="C496" s="133">
        <v>107215285</v>
      </c>
      <c r="D496" s="133" t="s">
        <v>423</v>
      </c>
      <c r="E496" s="134">
        <v>0</v>
      </c>
      <c r="F496" s="134">
        <v>25023.08</v>
      </c>
      <c r="G496" s="130">
        <f t="shared" si="7"/>
        <v>44506314.050000004</v>
      </c>
    </row>
    <row r="497" spans="1:7" ht="12.75" customHeight="1" x14ac:dyDescent="0.2">
      <c r="A497" s="74">
        <v>484</v>
      </c>
      <c r="B497" s="132">
        <v>42667</v>
      </c>
      <c r="C497" s="135">
        <v>629692266</v>
      </c>
      <c r="D497" s="135" t="s">
        <v>423</v>
      </c>
      <c r="E497" s="134">
        <v>0</v>
      </c>
      <c r="F497" s="134">
        <v>11500</v>
      </c>
      <c r="G497" s="130">
        <f t="shared" si="7"/>
        <v>44494814.050000004</v>
      </c>
    </row>
    <row r="498" spans="1:7" ht="12.75" customHeight="1" x14ac:dyDescent="0.2">
      <c r="A498" s="74">
        <v>485</v>
      </c>
      <c r="B498" s="132">
        <v>42667</v>
      </c>
      <c r="C498" s="133">
        <v>551947974</v>
      </c>
      <c r="D498" s="133" t="s">
        <v>423</v>
      </c>
      <c r="E498" s="134">
        <v>0</v>
      </c>
      <c r="F498" s="134">
        <v>78000</v>
      </c>
      <c r="G498" s="130">
        <f t="shared" si="7"/>
        <v>44416814.050000004</v>
      </c>
    </row>
    <row r="499" spans="1:7" ht="12.75" customHeight="1" x14ac:dyDescent="0.2">
      <c r="A499" s="74">
        <v>486</v>
      </c>
      <c r="B499" s="132">
        <v>42667</v>
      </c>
      <c r="C499" s="135">
        <v>152834723</v>
      </c>
      <c r="D499" s="135" t="s">
        <v>423</v>
      </c>
      <c r="E499" s="134">
        <v>0</v>
      </c>
      <c r="F499" s="134">
        <v>4729</v>
      </c>
      <c r="G499" s="130">
        <f t="shared" si="7"/>
        <v>44412085.050000004</v>
      </c>
    </row>
    <row r="500" spans="1:7" ht="12.75" customHeight="1" x14ac:dyDescent="0.2">
      <c r="A500" s="74">
        <v>487</v>
      </c>
      <c r="B500" s="132">
        <v>42667</v>
      </c>
      <c r="C500" s="133">
        <v>1526733243</v>
      </c>
      <c r="D500" s="133" t="s">
        <v>443</v>
      </c>
      <c r="E500" s="134">
        <v>4052.69</v>
      </c>
      <c r="F500" s="134">
        <v>0</v>
      </c>
      <c r="G500" s="130">
        <f t="shared" si="7"/>
        <v>44416137.740000002</v>
      </c>
    </row>
    <row r="501" spans="1:7" ht="12.75" customHeight="1" x14ac:dyDescent="0.2">
      <c r="A501" s="74">
        <v>488</v>
      </c>
      <c r="B501" s="132">
        <v>42667</v>
      </c>
      <c r="C501" s="135">
        <v>192002836</v>
      </c>
      <c r="D501" s="135" t="s">
        <v>446</v>
      </c>
      <c r="E501" s="134">
        <v>10203.02</v>
      </c>
      <c r="F501" s="134">
        <v>0</v>
      </c>
      <c r="G501" s="130">
        <f t="shared" si="7"/>
        <v>44426340.760000005</v>
      </c>
    </row>
    <row r="502" spans="1:7" ht="12.75" customHeight="1" x14ac:dyDescent="0.2">
      <c r="A502" s="74">
        <v>489</v>
      </c>
      <c r="B502" s="132">
        <v>42668</v>
      </c>
      <c r="C502" s="135">
        <v>597243422</v>
      </c>
      <c r="D502" s="135" t="s">
        <v>423</v>
      </c>
      <c r="E502" s="134">
        <v>0</v>
      </c>
      <c r="F502" s="134">
        <v>2735607</v>
      </c>
      <c r="G502" s="130">
        <f t="shared" si="7"/>
        <v>41690733.760000005</v>
      </c>
    </row>
    <row r="503" spans="1:7" ht="12.75" customHeight="1" x14ac:dyDescent="0.2">
      <c r="A503" s="74">
        <v>490</v>
      </c>
      <c r="B503" s="132">
        <v>42668</v>
      </c>
      <c r="C503" s="133">
        <v>100952790</v>
      </c>
      <c r="D503" s="133" t="s">
        <v>423</v>
      </c>
      <c r="E503" s="134">
        <v>0</v>
      </c>
      <c r="F503" s="134">
        <v>2153530</v>
      </c>
      <c r="G503" s="130">
        <f t="shared" si="7"/>
        <v>39537203.760000005</v>
      </c>
    </row>
    <row r="504" spans="1:7" ht="12.75" customHeight="1" x14ac:dyDescent="0.2">
      <c r="A504" s="74">
        <v>491</v>
      </c>
      <c r="B504" s="132">
        <v>42668</v>
      </c>
      <c r="C504" s="135">
        <v>452140058</v>
      </c>
      <c r="D504" s="135" t="s">
        <v>423</v>
      </c>
      <c r="E504" s="134">
        <v>0</v>
      </c>
      <c r="F504" s="134">
        <v>1009259</v>
      </c>
      <c r="G504" s="130">
        <f t="shared" si="7"/>
        <v>38527944.760000005</v>
      </c>
    </row>
    <row r="505" spans="1:7" ht="12.75" customHeight="1" x14ac:dyDescent="0.2">
      <c r="A505" s="74">
        <v>492</v>
      </c>
      <c r="B505" s="132">
        <v>42668</v>
      </c>
      <c r="C505" s="133">
        <v>939895525</v>
      </c>
      <c r="D505" s="133" t="s">
        <v>423</v>
      </c>
      <c r="E505" s="134">
        <v>0</v>
      </c>
      <c r="F505" s="134">
        <v>1389571</v>
      </c>
      <c r="G505" s="130">
        <f t="shared" si="7"/>
        <v>37138373.760000005</v>
      </c>
    </row>
    <row r="506" spans="1:7" ht="12.75" customHeight="1" x14ac:dyDescent="0.2">
      <c r="A506" s="74">
        <v>493</v>
      </c>
      <c r="B506" s="132">
        <v>42668</v>
      </c>
      <c r="C506" s="135">
        <v>160481895</v>
      </c>
      <c r="D506" s="135" t="s">
        <v>423</v>
      </c>
      <c r="E506" s="134">
        <v>0</v>
      </c>
      <c r="F506" s="134">
        <v>1392007</v>
      </c>
      <c r="G506" s="130">
        <f t="shared" si="7"/>
        <v>35746366.760000005</v>
      </c>
    </row>
    <row r="507" spans="1:7" ht="12.75" customHeight="1" x14ac:dyDescent="0.2">
      <c r="A507" s="74">
        <v>494</v>
      </c>
      <c r="B507" s="132">
        <v>42668</v>
      </c>
      <c r="C507" s="133">
        <v>945926024</v>
      </c>
      <c r="D507" s="133" t="s">
        <v>423</v>
      </c>
      <c r="E507" s="134">
        <v>0</v>
      </c>
      <c r="F507" s="134">
        <v>2491414</v>
      </c>
      <c r="G507" s="130">
        <f t="shared" si="7"/>
        <v>33254952.760000005</v>
      </c>
    </row>
    <row r="508" spans="1:7" ht="12.75" customHeight="1" x14ac:dyDescent="0.2">
      <c r="A508" s="74">
        <v>495</v>
      </c>
      <c r="B508" s="132">
        <v>42668</v>
      </c>
      <c r="C508" s="135">
        <v>817250961</v>
      </c>
      <c r="D508" s="135" t="s">
        <v>423</v>
      </c>
      <c r="E508" s="134">
        <v>0</v>
      </c>
      <c r="F508" s="134">
        <v>2544672</v>
      </c>
      <c r="G508" s="130">
        <f t="shared" si="7"/>
        <v>30710280.760000005</v>
      </c>
    </row>
    <row r="509" spans="1:7" ht="12.75" customHeight="1" x14ac:dyDescent="0.2">
      <c r="A509" s="74">
        <v>496</v>
      </c>
      <c r="B509" s="132">
        <v>42668</v>
      </c>
      <c r="C509" s="133">
        <v>282008108</v>
      </c>
      <c r="D509" s="133" t="s">
        <v>423</v>
      </c>
      <c r="E509" s="134">
        <v>0</v>
      </c>
      <c r="F509" s="134">
        <v>1526911</v>
      </c>
      <c r="G509" s="130">
        <f t="shared" si="7"/>
        <v>29183369.760000005</v>
      </c>
    </row>
    <row r="510" spans="1:7" ht="12.75" customHeight="1" x14ac:dyDescent="0.2">
      <c r="A510" s="74">
        <v>497</v>
      </c>
      <c r="B510" s="132">
        <v>42668</v>
      </c>
      <c r="C510" s="135">
        <v>891728273</v>
      </c>
      <c r="D510" s="135" t="s">
        <v>423</v>
      </c>
      <c r="E510" s="134">
        <v>0</v>
      </c>
      <c r="F510" s="134">
        <v>3208299</v>
      </c>
      <c r="G510" s="130">
        <f t="shared" si="7"/>
        <v>25975070.760000005</v>
      </c>
    </row>
    <row r="511" spans="1:7" ht="12.75" customHeight="1" x14ac:dyDescent="0.2">
      <c r="A511" s="74">
        <v>498</v>
      </c>
      <c r="B511" s="132">
        <v>42668</v>
      </c>
      <c r="C511" s="133">
        <v>192957481</v>
      </c>
      <c r="D511" s="133" t="s">
        <v>448</v>
      </c>
      <c r="E511" s="134">
        <v>1401.4</v>
      </c>
      <c r="F511" s="134">
        <v>0</v>
      </c>
      <c r="G511" s="130">
        <f t="shared" si="7"/>
        <v>25976472.160000004</v>
      </c>
    </row>
    <row r="512" spans="1:7" ht="12.75" customHeight="1" x14ac:dyDescent="0.2">
      <c r="A512" s="74">
        <v>499</v>
      </c>
      <c r="B512" s="132">
        <v>42668</v>
      </c>
      <c r="C512" s="135">
        <v>184998505</v>
      </c>
      <c r="D512" s="133" t="s">
        <v>448</v>
      </c>
      <c r="E512" s="134">
        <v>32502.5</v>
      </c>
      <c r="F512" s="134">
        <v>0</v>
      </c>
      <c r="G512" s="130">
        <f t="shared" si="7"/>
        <v>26008974.660000004</v>
      </c>
    </row>
    <row r="513" spans="1:7" ht="12.75" customHeight="1" x14ac:dyDescent="0.2">
      <c r="A513" s="74">
        <v>500</v>
      </c>
      <c r="B513" s="132">
        <v>42669</v>
      </c>
      <c r="C513" s="133">
        <v>1537150400</v>
      </c>
      <c r="D513" s="133" t="s">
        <v>419</v>
      </c>
      <c r="E513" s="134">
        <v>0</v>
      </c>
      <c r="F513" s="134">
        <v>569577.78</v>
      </c>
      <c r="G513" s="130">
        <f t="shared" ref="G513:G557" si="8">+G512-F513+E513</f>
        <v>25439396.880000003</v>
      </c>
    </row>
    <row r="514" spans="1:7" ht="12.75" customHeight="1" x14ac:dyDescent="0.2">
      <c r="A514" s="74">
        <v>501</v>
      </c>
      <c r="B514" s="132">
        <v>42669</v>
      </c>
      <c r="C514" s="135">
        <v>1537150400</v>
      </c>
      <c r="D514" s="135" t="s">
        <v>421</v>
      </c>
      <c r="E514" s="134">
        <v>0</v>
      </c>
      <c r="F514" s="134">
        <v>80</v>
      </c>
      <c r="G514" s="130">
        <f t="shared" si="8"/>
        <v>25439316.880000003</v>
      </c>
    </row>
    <row r="515" spans="1:7" ht="12.75" customHeight="1" x14ac:dyDescent="0.2">
      <c r="A515" s="74">
        <v>502</v>
      </c>
      <c r="B515" s="132">
        <v>42669</v>
      </c>
      <c r="C515" s="133">
        <v>1537127514</v>
      </c>
      <c r="D515" s="133" t="s">
        <v>419</v>
      </c>
      <c r="E515" s="134">
        <v>0</v>
      </c>
      <c r="F515" s="134">
        <v>1316089</v>
      </c>
      <c r="G515" s="130">
        <f t="shared" si="8"/>
        <v>24123227.880000003</v>
      </c>
    </row>
    <row r="516" spans="1:7" ht="12.75" customHeight="1" x14ac:dyDescent="0.2">
      <c r="A516" s="74">
        <v>503</v>
      </c>
      <c r="B516" s="132">
        <v>42669</v>
      </c>
      <c r="C516" s="135">
        <v>1537127514</v>
      </c>
      <c r="D516" s="135" t="s">
        <v>421</v>
      </c>
      <c r="E516" s="134">
        <v>0</v>
      </c>
      <c r="F516" s="134">
        <v>80</v>
      </c>
      <c r="G516" s="130">
        <f t="shared" si="8"/>
        <v>24123147.880000003</v>
      </c>
    </row>
    <row r="517" spans="1:7" ht="12.75" customHeight="1" x14ac:dyDescent="0.2">
      <c r="A517" s="74">
        <v>504</v>
      </c>
      <c r="B517" s="132">
        <v>42669</v>
      </c>
      <c r="C517" s="133">
        <v>15611773</v>
      </c>
      <c r="D517" s="133" t="s">
        <v>448</v>
      </c>
      <c r="E517" s="134">
        <v>2346.3000000000002</v>
      </c>
      <c r="F517" s="134">
        <v>0</v>
      </c>
      <c r="G517" s="130">
        <f t="shared" si="8"/>
        <v>24125494.180000003</v>
      </c>
    </row>
    <row r="518" spans="1:7" ht="12.75" customHeight="1" x14ac:dyDescent="0.2">
      <c r="A518" s="74">
        <v>505</v>
      </c>
      <c r="B518" s="132">
        <v>42669</v>
      </c>
      <c r="C518" s="135">
        <v>131473112</v>
      </c>
      <c r="D518" s="135" t="s">
        <v>423</v>
      </c>
      <c r="E518" s="134">
        <v>0</v>
      </c>
      <c r="F518" s="134">
        <v>70200</v>
      </c>
      <c r="G518" s="130">
        <f t="shared" si="8"/>
        <v>24055294.180000003</v>
      </c>
    </row>
    <row r="519" spans="1:7" ht="12.75" customHeight="1" x14ac:dyDescent="0.2">
      <c r="A519" s="74">
        <v>506</v>
      </c>
      <c r="B519" s="132">
        <v>42669</v>
      </c>
      <c r="C519" s="133">
        <v>539694949</v>
      </c>
      <c r="D519" s="133" t="s">
        <v>423</v>
      </c>
      <c r="E519" s="134">
        <v>0</v>
      </c>
      <c r="F519" s="134">
        <v>108215.8</v>
      </c>
      <c r="G519" s="130">
        <f t="shared" si="8"/>
        <v>23947078.380000003</v>
      </c>
    </row>
    <row r="520" spans="1:7" ht="12.75" customHeight="1" x14ac:dyDescent="0.2">
      <c r="A520" s="74">
        <v>507</v>
      </c>
      <c r="B520" s="132">
        <v>42669</v>
      </c>
      <c r="C520" s="135">
        <v>884915726</v>
      </c>
      <c r="D520" s="135" t="s">
        <v>423</v>
      </c>
      <c r="E520" s="134">
        <v>0</v>
      </c>
      <c r="F520" s="134">
        <v>18670</v>
      </c>
      <c r="G520" s="130">
        <f t="shared" si="8"/>
        <v>23928408.380000003</v>
      </c>
    </row>
    <row r="521" spans="1:7" ht="12.75" customHeight="1" x14ac:dyDescent="0.2">
      <c r="A521" s="74">
        <v>508</v>
      </c>
      <c r="B521" s="132">
        <v>42669</v>
      </c>
      <c r="C521" s="133">
        <v>122075750</v>
      </c>
      <c r="D521" s="133" t="s">
        <v>423</v>
      </c>
      <c r="E521" s="134">
        <v>0</v>
      </c>
      <c r="F521" s="134">
        <v>7000</v>
      </c>
      <c r="G521" s="130">
        <f t="shared" si="8"/>
        <v>23921408.380000003</v>
      </c>
    </row>
    <row r="522" spans="1:7" ht="12.75" customHeight="1" x14ac:dyDescent="0.2">
      <c r="A522" s="74">
        <v>509</v>
      </c>
      <c r="B522" s="132">
        <v>42669</v>
      </c>
      <c r="C522" s="135">
        <v>415264195</v>
      </c>
      <c r="D522" s="135" t="s">
        <v>423</v>
      </c>
      <c r="E522" s="134">
        <v>0</v>
      </c>
      <c r="F522" s="134">
        <v>5500</v>
      </c>
      <c r="G522" s="130">
        <f t="shared" si="8"/>
        <v>23915908.380000003</v>
      </c>
    </row>
    <row r="523" spans="1:7" ht="12.75" customHeight="1" x14ac:dyDescent="0.2">
      <c r="A523" s="74">
        <v>510</v>
      </c>
      <c r="B523" s="132">
        <v>42669</v>
      </c>
      <c r="C523" s="133">
        <v>195517177</v>
      </c>
      <c r="D523" s="133" t="s">
        <v>423</v>
      </c>
      <c r="E523" s="134">
        <v>0</v>
      </c>
      <c r="F523" s="134">
        <v>21000</v>
      </c>
      <c r="G523" s="130">
        <f t="shared" si="8"/>
        <v>23894908.380000003</v>
      </c>
    </row>
    <row r="524" spans="1:7" ht="12.75" customHeight="1" x14ac:dyDescent="0.2">
      <c r="A524" s="74">
        <v>511</v>
      </c>
      <c r="B524" s="132">
        <v>42669</v>
      </c>
      <c r="C524" s="135">
        <v>727242175</v>
      </c>
      <c r="D524" s="135" t="s">
        <v>423</v>
      </c>
      <c r="E524" s="134">
        <v>0</v>
      </c>
      <c r="F524" s="134">
        <v>82285</v>
      </c>
      <c r="G524" s="130">
        <f t="shared" si="8"/>
        <v>23812623.380000003</v>
      </c>
    </row>
    <row r="525" spans="1:7" ht="12.75" customHeight="1" x14ac:dyDescent="0.2">
      <c r="A525" s="74">
        <v>512</v>
      </c>
      <c r="B525" s="132">
        <v>42669</v>
      </c>
      <c r="C525" s="133">
        <v>11027810</v>
      </c>
      <c r="D525" s="133" t="s">
        <v>448</v>
      </c>
      <c r="E525" s="134">
        <v>2346.3000000000002</v>
      </c>
      <c r="F525" s="134">
        <v>0</v>
      </c>
      <c r="G525" s="130">
        <f t="shared" si="8"/>
        <v>23814969.680000003</v>
      </c>
    </row>
    <row r="526" spans="1:7" ht="12.75" customHeight="1" x14ac:dyDescent="0.2">
      <c r="A526" s="74">
        <v>513</v>
      </c>
      <c r="B526" s="132">
        <v>42669</v>
      </c>
      <c r="C526" s="135">
        <v>11027814</v>
      </c>
      <c r="D526" s="133" t="s">
        <v>448</v>
      </c>
      <c r="E526" s="134">
        <v>20000</v>
      </c>
      <c r="F526" s="134">
        <v>0</v>
      </c>
      <c r="G526" s="130">
        <f t="shared" si="8"/>
        <v>23834969.680000003</v>
      </c>
    </row>
    <row r="527" spans="1:7" ht="12.75" customHeight="1" x14ac:dyDescent="0.2">
      <c r="A527" s="74">
        <v>514</v>
      </c>
      <c r="B527" s="132">
        <v>42669</v>
      </c>
      <c r="C527" s="133">
        <v>11027813</v>
      </c>
      <c r="D527" s="133" t="s">
        <v>448</v>
      </c>
      <c r="E527" s="134">
        <v>31000</v>
      </c>
      <c r="F527" s="134">
        <v>0</v>
      </c>
      <c r="G527" s="130">
        <f t="shared" si="8"/>
        <v>23865969.680000003</v>
      </c>
    </row>
    <row r="528" spans="1:7" ht="12.75" customHeight="1" x14ac:dyDescent="0.2">
      <c r="A528" s="74">
        <v>515</v>
      </c>
      <c r="B528" s="132">
        <v>42669</v>
      </c>
      <c r="C528" s="135">
        <v>785954695</v>
      </c>
      <c r="D528" s="135" t="s">
        <v>423</v>
      </c>
      <c r="E528" s="134">
        <v>0</v>
      </c>
      <c r="F528" s="134">
        <v>9390</v>
      </c>
      <c r="G528" s="130">
        <f t="shared" si="8"/>
        <v>23856579.680000003</v>
      </c>
    </row>
    <row r="529" spans="1:7" ht="12.75" customHeight="1" x14ac:dyDescent="0.2">
      <c r="A529" s="74">
        <v>516</v>
      </c>
      <c r="B529" s="132">
        <v>42669</v>
      </c>
      <c r="C529" s="133">
        <v>332933751</v>
      </c>
      <c r="D529" s="133" t="s">
        <v>423</v>
      </c>
      <c r="E529" s="134">
        <v>0</v>
      </c>
      <c r="F529" s="134">
        <v>11340</v>
      </c>
      <c r="G529" s="130">
        <f t="shared" si="8"/>
        <v>23845239.680000003</v>
      </c>
    </row>
    <row r="530" spans="1:7" ht="12.75" customHeight="1" x14ac:dyDescent="0.2">
      <c r="A530" s="74">
        <v>517</v>
      </c>
      <c r="B530" s="132">
        <v>42669</v>
      </c>
      <c r="C530" s="135">
        <v>262327981</v>
      </c>
      <c r="D530" s="135" t="s">
        <v>423</v>
      </c>
      <c r="E530" s="134">
        <v>0</v>
      </c>
      <c r="F530" s="134">
        <v>24090</v>
      </c>
      <c r="G530" s="130">
        <f t="shared" si="8"/>
        <v>23821149.680000003</v>
      </c>
    </row>
    <row r="531" spans="1:7" ht="12.75" customHeight="1" x14ac:dyDescent="0.2">
      <c r="A531" s="74">
        <v>518</v>
      </c>
      <c r="B531" s="132">
        <v>42669</v>
      </c>
      <c r="C531" s="133">
        <v>403007897</v>
      </c>
      <c r="D531" s="133" t="s">
        <v>423</v>
      </c>
      <c r="E531" s="134">
        <v>0</v>
      </c>
      <c r="F531" s="134">
        <v>19800</v>
      </c>
      <c r="G531" s="130">
        <f t="shared" si="8"/>
        <v>23801349.680000003</v>
      </c>
    </row>
    <row r="532" spans="1:7" ht="12.75" customHeight="1" x14ac:dyDescent="0.2">
      <c r="A532" s="74">
        <v>519</v>
      </c>
      <c r="B532" s="132">
        <v>42669</v>
      </c>
      <c r="C532" s="135">
        <v>221182551</v>
      </c>
      <c r="D532" s="133" t="s">
        <v>448</v>
      </c>
      <c r="E532" s="134">
        <v>600</v>
      </c>
      <c r="F532" s="134">
        <v>0</v>
      </c>
      <c r="G532" s="130">
        <f t="shared" si="8"/>
        <v>23801949.680000003</v>
      </c>
    </row>
    <row r="533" spans="1:7" ht="12.75" customHeight="1" x14ac:dyDescent="0.2">
      <c r="A533" s="74">
        <v>520</v>
      </c>
      <c r="B533" s="132">
        <v>42670</v>
      </c>
      <c r="C533" s="133">
        <v>199141224</v>
      </c>
      <c r="D533" s="133" t="s">
        <v>445</v>
      </c>
      <c r="E533" s="134">
        <v>2630</v>
      </c>
      <c r="F533" s="134">
        <v>0</v>
      </c>
      <c r="G533" s="130">
        <f t="shared" si="8"/>
        <v>23804579.680000003</v>
      </c>
    </row>
    <row r="534" spans="1:7" ht="12.75" customHeight="1" x14ac:dyDescent="0.2">
      <c r="A534" s="74">
        <v>521</v>
      </c>
      <c r="B534" s="132">
        <v>42671</v>
      </c>
      <c r="C534" s="135">
        <v>1543839946</v>
      </c>
      <c r="D534" s="135" t="s">
        <v>419</v>
      </c>
      <c r="E534" s="134">
        <v>0</v>
      </c>
      <c r="F534" s="134">
        <v>311358.45</v>
      </c>
      <c r="G534" s="130">
        <f t="shared" si="8"/>
        <v>23493221.230000004</v>
      </c>
    </row>
    <row r="535" spans="1:7" ht="12.75" customHeight="1" x14ac:dyDescent="0.2">
      <c r="A535" s="74">
        <v>522</v>
      </c>
      <c r="B535" s="132">
        <v>42671</v>
      </c>
      <c r="C535" s="133">
        <v>1543839946</v>
      </c>
      <c r="D535" s="133" t="s">
        <v>421</v>
      </c>
      <c r="E535" s="134">
        <v>0</v>
      </c>
      <c r="F535" s="134">
        <v>80</v>
      </c>
      <c r="G535" s="130">
        <f t="shared" si="8"/>
        <v>23493141.230000004</v>
      </c>
    </row>
    <row r="536" spans="1:7" ht="12.75" customHeight="1" x14ac:dyDescent="0.2">
      <c r="A536" s="74">
        <v>523</v>
      </c>
      <c r="B536" s="132">
        <v>42671</v>
      </c>
      <c r="C536" s="135">
        <v>1543821763</v>
      </c>
      <c r="D536" s="135" t="s">
        <v>422</v>
      </c>
      <c r="E536" s="134">
        <v>0</v>
      </c>
      <c r="F536" s="134">
        <v>450000</v>
      </c>
      <c r="G536" s="130">
        <f t="shared" si="8"/>
        <v>23043141.230000004</v>
      </c>
    </row>
    <row r="537" spans="1:7" ht="12.75" customHeight="1" x14ac:dyDescent="0.2">
      <c r="A537" s="74">
        <v>524</v>
      </c>
      <c r="B537" s="132">
        <v>42671</v>
      </c>
      <c r="C537" s="133">
        <v>586401240</v>
      </c>
      <c r="D537" s="133" t="s">
        <v>423</v>
      </c>
      <c r="E537" s="134">
        <v>0</v>
      </c>
      <c r="F537" s="134">
        <v>17754.95</v>
      </c>
      <c r="G537" s="130">
        <f t="shared" si="8"/>
        <v>23025386.280000005</v>
      </c>
    </row>
    <row r="538" spans="1:7" ht="12.75" customHeight="1" x14ac:dyDescent="0.2">
      <c r="A538" s="74">
        <v>525</v>
      </c>
      <c r="B538" s="132">
        <v>42671</v>
      </c>
      <c r="C538" s="135">
        <v>80648650</v>
      </c>
      <c r="D538" s="135" t="s">
        <v>423</v>
      </c>
      <c r="E538" s="134">
        <v>0</v>
      </c>
      <c r="F538" s="134">
        <v>2362.14</v>
      </c>
      <c r="G538" s="130">
        <f t="shared" si="8"/>
        <v>23023024.140000004</v>
      </c>
    </row>
    <row r="539" spans="1:7" ht="12.75" customHeight="1" x14ac:dyDescent="0.2">
      <c r="A539" s="74">
        <v>526</v>
      </c>
      <c r="B539" s="132">
        <v>42671</v>
      </c>
      <c r="C539" s="133">
        <v>65333629</v>
      </c>
      <c r="D539" s="133" t="s">
        <v>423</v>
      </c>
      <c r="E539" s="134">
        <v>0</v>
      </c>
      <c r="F539" s="134">
        <v>5000.3500000000004</v>
      </c>
      <c r="G539" s="130">
        <f t="shared" si="8"/>
        <v>23018023.790000003</v>
      </c>
    </row>
    <row r="540" spans="1:7" ht="12.75" customHeight="1" x14ac:dyDescent="0.2">
      <c r="A540" s="74">
        <v>527</v>
      </c>
      <c r="B540" s="132">
        <v>42671</v>
      </c>
      <c r="C540" s="135">
        <v>902099634</v>
      </c>
      <c r="D540" s="135" t="s">
        <v>423</v>
      </c>
      <c r="E540" s="134">
        <v>0</v>
      </c>
      <c r="F540" s="134">
        <v>4723.12</v>
      </c>
      <c r="G540" s="130">
        <f t="shared" si="8"/>
        <v>23013300.670000002</v>
      </c>
    </row>
    <row r="541" spans="1:7" ht="12.75" customHeight="1" x14ac:dyDescent="0.2">
      <c r="A541" s="74">
        <v>528</v>
      </c>
      <c r="B541" s="132">
        <v>42671</v>
      </c>
      <c r="C541" s="133">
        <v>428235950</v>
      </c>
      <c r="D541" s="133" t="s">
        <v>423</v>
      </c>
      <c r="E541" s="134">
        <v>0</v>
      </c>
      <c r="F541" s="134">
        <v>9576.48</v>
      </c>
      <c r="G541" s="130">
        <f t="shared" si="8"/>
        <v>23003724.190000001</v>
      </c>
    </row>
    <row r="542" spans="1:7" ht="12.75" customHeight="1" x14ac:dyDescent="0.2">
      <c r="A542" s="74">
        <v>529</v>
      </c>
      <c r="B542" s="132">
        <v>42671</v>
      </c>
      <c r="C542" s="135">
        <v>757754669</v>
      </c>
      <c r="D542" s="135" t="s">
        <v>423</v>
      </c>
      <c r="E542" s="134">
        <v>0</v>
      </c>
      <c r="F542" s="134">
        <v>4928.47</v>
      </c>
      <c r="G542" s="130">
        <f t="shared" si="8"/>
        <v>22998795.720000003</v>
      </c>
    </row>
    <row r="543" spans="1:7" ht="12.75" customHeight="1" x14ac:dyDescent="0.2">
      <c r="A543" s="74">
        <v>530</v>
      </c>
      <c r="B543" s="132">
        <v>42671</v>
      </c>
      <c r="C543" s="133">
        <v>159276270</v>
      </c>
      <c r="D543" s="133" t="s">
        <v>423</v>
      </c>
      <c r="E543" s="134">
        <v>0</v>
      </c>
      <c r="F543" s="134">
        <v>4941.34</v>
      </c>
      <c r="G543" s="130">
        <f t="shared" si="8"/>
        <v>22993854.380000003</v>
      </c>
    </row>
    <row r="544" spans="1:7" ht="12.75" customHeight="1" x14ac:dyDescent="0.2">
      <c r="A544" s="74">
        <v>531</v>
      </c>
      <c r="B544" s="132">
        <v>42671</v>
      </c>
      <c r="C544" s="135">
        <v>850365497</v>
      </c>
      <c r="D544" s="135" t="s">
        <v>423</v>
      </c>
      <c r="E544" s="134">
        <v>0</v>
      </c>
      <c r="F544" s="134">
        <v>3593.68</v>
      </c>
      <c r="G544" s="130">
        <f t="shared" si="8"/>
        <v>22990260.700000003</v>
      </c>
    </row>
    <row r="545" spans="1:7" ht="12.75" customHeight="1" x14ac:dyDescent="0.2">
      <c r="A545" s="74">
        <v>532</v>
      </c>
      <c r="B545" s="132">
        <v>42671</v>
      </c>
      <c r="C545" s="133">
        <v>700925593</v>
      </c>
      <c r="D545" s="133" t="s">
        <v>423</v>
      </c>
      <c r="E545" s="134">
        <v>0</v>
      </c>
      <c r="F545" s="134">
        <v>86400</v>
      </c>
      <c r="G545" s="130">
        <f t="shared" si="8"/>
        <v>22903860.700000003</v>
      </c>
    </row>
    <row r="546" spans="1:7" ht="12.75" customHeight="1" x14ac:dyDescent="0.2">
      <c r="A546" s="74">
        <v>533</v>
      </c>
      <c r="B546" s="132">
        <v>42671</v>
      </c>
      <c r="C546" s="135">
        <v>631494145</v>
      </c>
      <c r="D546" s="135" t="s">
        <v>423</v>
      </c>
      <c r="E546" s="134">
        <v>0</v>
      </c>
      <c r="F546" s="134">
        <v>30150</v>
      </c>
      <c r="G546" s="130">
        <f t="shared" si="8"/>
        <v>22873710.700000003</v>
      </c>
    </row>
    <row r="547" spans="1:7" ht="12.75" customHeight="1" x14ac:dyDescent="0.2">
      <c r="A547" s="74">
        <v>534</v>
      </c>
      <c r="B547" s="132">
        <v>42671</v>
      </c>
      <c r="C547" s="133">
        <v>984457439</v>
      </c>
      <c r="D547" s="133" t="s">
        <v>423</v>
      </c>
      <c r="E547" s="134">
        <v>0</v>
      </c>
      <c r="F547" s="134">
        <v>2111782</v>
      </c>
      <c r="G547" s="130">
        <f t="shared" si="8"/>
        <v>20761928.700000003</v>
      </c>
    </row>
    <row r="548" spans="1:7" ht="12.75" customHeight="1" x14ac:dyDescent="0.2">
      <c r="A548" s="74">
        <v>535</v>
      </c>
      <c r="B548" s="132">
        <v>42671</v>
      </c>
      <c r="C548" s="135">
        <v>896992587</v>
      </c>
      <c r="D548" s="135" t="s">
        <v>423</v>
      </c>
      <c r="E548" s="134">
        <v>0</v>
      </c>
      <c r="F548" s="134">
        <v>25610</v>
      </c>
      <c r="G548" s="130">
        <f t="shared" si="8"/>
        <v>20736318.700000003</v>
      </c>
    </row>
    <row r="549" spans="1:7" ht="12.75" customHeight="1" x14ac:dyDescent="0.2">
      <c r="A549" s="74">
        <v>536</v>
      </c>
      <c r="B549" s="132">
        <v>42671</v>
      </c>
      <c r="C549" s="133">
        <v>206758640</v>
      </c>
      <c r="D549" s="133" t="s">
        <v>423</v>
      </c>
      <c r="E549" s="134">
        <v>0</v>
      </c>
      <c r="F549" s="134">
        <v>7200</v>
      </c>
      <c r="G549" s="130">
        <f t="shared" si="8"/>
        <v>20729118.700000003</v>
      </c>
    </row>
    <row r="550" spans="1:7" ht="12.75" customHeight="1" x14ac:dyDescent="0.2">
      <c r="A550" s="74">
        <v>537</v>
      </c>
      <c r="B550" s="132">
        <v>42671</v>
      </c>
      <c r="C550" s="135">
        <v>684810376</v>
      </c>
      <c r="D550" s="135" t="s">
        <v>423</v>
      </c>
      <c r="E550" s="134">
        <v>0</v>
      </c>
      <c r="F550" s="134">
        <v>62182</v>
      </c>
      <c r="G550" s="130">
        <f t="shared" si="8"/>
        <v>20666936.700000003</v>
      </c>
    </row>
    <row r="551" spans="1:7" ht="12.75" customHeight="1" x14ac:dyDescent="0.2">
      <c r="A551" s="74">
        <v>538</v>
      </c>
      <c r="B551" s="132">
        <v>42671</v>
      </c>
      <c r="C551" s="133">
        <v>248263734</v>
      </c>
      <c r="D551" s="133" t="s">
        <v>423</v>
      </c>
      <c r="E551" s="134">
        <v>0</v>
      </c>
      <c r="F551" s="134">
        <v>125000</v>
      </c>
      <c r="G551" s="130">
        <f t="shared" si="8"/>
        <v>20541936.700000003</v>
      </c>
    </row>
    <row r="552" spans="1:7" ht="12.75" customHeight="1" x14ac:dyDescent="0.2">
      <c r="A552" s="74">
        <v>539</v>
      </c>
      <c r="B552" s="132">
        <v>42671</v>
      </c>
      <c r="C552" s="135">
        <v>220239017</v>
      </c>
      <c r="D552" s="135" t="s">
        <v>447</v>
      </c>
      <c r="E552" s="134">
        <v>7</v>
      </c>
      <c r="F552" s="134">
        <v>0</v>
      </c>
      <c r="G552" s="130">
        <f t="shared" si="8"/>
        <v>20541943.700000003</v>
      </c>
    </row>
    <row r="553" spans="1:7" ht="12.75" customHeight="1" x14ac:dyDescent="0.2">
      <c r="A553" s="74">
        <v>540</v>
      </c>
      <c r="B553" s="132">
        <v>42674</v>
      </c>
      <c r="C553" s="135">
        <v>25191</v>
      </c>
      <c r="D553" s="135" t="s">
        <v>408</v>
      </c>
      <c r="E553" s="134">
        <v>0</v>
      </c>
      <c r="F553" s="134">
        <v>120</v>
      </c>
      <c r="G553" s="130">
        <f t="shared" si="8"/>
        <v>20541823.700000003</v>
      </c>
    </row>
    <row r="554" spans="1:7" ht="12.75" customHeight="1" x14ac:dyDescent="0.2">
      <c r="A554" s="74">
        <v>541</v>
      </c>
      <c r="B554" s="132">
        <v>42674</v>
      </c>
      <c r="C554" s="133">
        <v>25190</v>
      </c>
      <c r="D554" s="133" t="s">
        <v>410</v>
      </c>
      <c r="E554" s="134">
        <v>0</v>
      </c>
      <c r="F554" s="134">
        <v>175</v>
      </c>
      <c r="G554" s="130">
        <f t="shared" si="8"/>
        <v>20541648.700000003</v>
      </c>
    </row>
    <row r="555" spans="1:7" ht="12.75" customHeight="1" x14ac:dyDescent="0.2">
      <c r="A555" s="74">
        <v>542</v>
      </c>
      <c r="B555" s="132">
        <v>42674</v>
      </c>
      <c r="C555" s="135">
        <v>200581172</v>
      </c>
      <c r="D555" s="135" t="s">
        <v>448</v>
      </c>
      <c r="E555" s="134">
        <v>4300</v>
      </c>
      <c r="F555" s="134">
        <v>0</v>
      </c>
      <c r="G555" s="130">
        <f t="shared" si="8"/>
        <v>20545948.700000003</v>
      </c>
    </row>
    <row r="556" spans="1:7" ht="12.75" customHeight="1" x14ac:dyDescent="0.2">
      <c r="A556" s="74">
        <v>543</v>
      </c>
      <c r="B556" s="132">
        <v>42674</v>
      </c>
      <c r="C556" s="133">
        <v>1715738562</v>
      </c>
      <c r="D556" s="133" t="s">
        <v>415</v>
      </c>
      <c r="E556" s="134">
        <v>0</v>
      </c>
      <c r="F556" s="134">
        <v>3984670.89</v>
      </c>
      <c r="G556" s="130">
        <f t="shared" si="8"/>
        <v>16561277.810000002</v>
      </c>
    </row>
    <row r="557" spans="1:7" ht="12.75" customHeight="1" x14ac:dyDescent="0.2">
      <c r="A557" s="74">
        <v>544</v>
      </c>
      <c r="B557" s="132">
        <v>42674</v>
      </c>
      <c r="C557" s="135">
        <v>1715738562</v>
      </c>
      <c r="D557" s="135" t="s">
        <v>417</v>
      </c>
      <c r="E557" s="134">
        <v>0</v>
      </c>
      <c r="F557" s="134">
        <v>80</v>
      </c>
      <c r="G557" s="130">
        <f t="shared" si="8"/>
        <v>16561197.810000002</v>
      </c>
    </row>
    <row r="558" spans="1:7" ht="12.75" customHeight="1" x14ac:dyDescent="0.2">
      <c r="A558" s="74">
        <v>545</v>
      </c>
      <c r="B558" s="132">
        <v>42674</v>
      </c>
      <c r="C558" s="133">
        <v>207277224</v>
      </c>
      <c r="D558" s="135" t="s">
        <v>448</v>
      </c>
      <c r="E558" s="134">
        <v>100</v>
      </c>
      <c r="F558" s="134">
        <v>0</v>
      </c>
      <c r="G558" s="130">
        <f>+G557-F558+E558</f>
        <v>16561297.810000002</v>
      </c>
    </row>
    <row r="559" spans="1:7" ht="12.75" customHeight="1" x14ac:dyDescent="0.2">
      <c r="A559" s="74">
        <v>547</v>
      </c>
      <c r="B559" s="136">
        <v>42395</v>
      </c>
      <c r="C559" s="137">
        <v>30345</v>
      </c>
      <c r="D559" s="138" t="s">
        <v>145</v>
      </c>
      <c r="E559" s="139">
        <v>38375.25</v>
      </c>
      <c r="F559" s="140"/>
      <c r="G559" s="130">
        <f>+G558-F559+E559</f>
        <v>16599673.060000002</v>
      </c>
    </row>
    <row r="560" spans="1:7" ht="12.75" customHeight="1" x14ac:dyDescent="0.2">
      <c r="A560" s="74">
        <v>548</v>
      </c>
      <c r="B560" s="136">
        <v>42396</v>
      </c>
      <c r="C560" s="137">
        <v>30405</v>
      </c>
      <c r="D560" s="138" t="s">
        <v>146</v>
      </c>
      <c r="E560" s="139">
        <v>7000</v>
      </c>
      <c r="F560" s="140"/>
      <c r="G560" s="130">
        <f t="shared" ref="G560:G588" si="9">+G559-F560+E560</f>
        <v>16606673.060000002</v>
      </c>
    </row>
    <row r="561" spans="1:7" ht="12.75" customHeight="1" x14ac:dyDescent="0.2">
      <c r="A561" s="74">
        <v>549</v>
      </c>
      <c r="B561" s="136">
        <v>42396</v>
      </c>
      <c r="C561" s="137">
        <v>30420</v>
      </c>
      <c r="D561" s="138" t="s">
        <v>147</v>
      </c>
      <c r="E561" s="139">
        <v>40066.660000000003</v>
      </c>
      <c r="F561" s="140"/>
      <c r="G561" s="130">
        <f t="shared" si="9"/>
        <v>16646739.720000003</v>
      </c>
    </row>
    <row r="562" spans="1:7" ht="12.75" customHeight="1" x14ac:dyDescent="0.2">
      <c r="A562" s="74">
        <v>550</v>
      </c>
      <c r="B562" s="136">
        <v>42397</v>
      </c>
      <c r="C562" s="137">
        <v>30444</v>
      </c>
      <c r="D562" s="138" t="s">
        <v>145</v>
      </c>
      <c r="E562" s="139">
        <v>87314.5</v>
      </c>
      <c r="F562" s="140"/>
      <c r="G562" s="130">
        <f t="shared" si="9"/>
        <v>16734054.220000003</v>
      </c>
    </row>
    <row r="563" spans="1:7" ht="12.75" customHeight="1" x14ac:dyDescent="0.2">
      <c r="A563" s="74">
        <v>551</v>
      </c>
      <c r="B563" s="136">
        <v>42397</v>
      </c>
      <c r="C563" s="137">
        <v>30476</v>
      </c>
      <c r="D563" s="138" t="s">
        <v>148</v>
      </c>
      <c r="E563" s="139">
        <v>10800</v>
      </c>
      <c r="F563" s="140"/>
      <c r="G563" s="130">
        <f t="shared" si="9"/>
        <v>16744854.220000003</v>
      </c>
    </row>
    <row r="564" spans="1:7" ht="12.75" customHeight="1" x14ac:dyDescent="0.2">
      <c r="A564" s="74">
        <v>552</v>
      </c>
      <c r="B564" s="136">
        <v>42403</v>
      </c>
      <c r="C564" s="137">
        <v>30573</v>
      </c>
      <c r="D564" s="138" t="s">
        <v>149</v>
      </c>
      <c r="E564" s="139">
        <v>144000</v>
      </c>
      <c r="F564" s="140"/>
      <c r="G564" s="130">
        <f t="shared" si="9"/>
        <v>16888854.220000003</v>
      </c>
    </row>
    <row r="565" spans="1:7" ht="12.75" customHeight="1" x14ac:dyDescent="0.2">
      <c r="A565" s="74">
        <v>553</v>
      </c>
      <c r="B565" s="136">
        <v>42404</v>
      </c>
      <c r="C565" s="137">
        <v>30632</v>
      </c>
      <c r="D565" s="138" t="s">
        <v>150</v>
      </c>
      <c r="E565" s="139">
        <v>36086.76</v>
      </c>
      <c r="F565" s="140"/>
      <c r="G565" s="130">
        <f t="shared" si="9"/>
        <v>16924940.980000004</v>
      </c>
    </row>
    <row r="566" spans="1:7" ht="12.75" customHeight="1" x14ac:dyDescent="0.2">
      <c r="A566" s="74">
        <v>554</v>
      </c>
      <c r="B566" s="136">
        <v>42408</v>
      </c>
      <c r="C566" s="137">
        <v>30673</v>
      </c>
      <c r="D566" s="138" t="s">
        <v>145</v>
      </c>
      <c r="E566" s="139">
        <v>50350</v>
      </c>
      <c r="F566" s="140"/>
      <c r="G566" s="130">
        <f t="shared" si="9"/>
        <v>16975290.980000004</v>
      </c>
    </row>
    <row r="567" spans="1:7" ht="12.75" customHeight="1" x14ac:dyDescent="0.2">
      <c r="A567" s="74">
        <v>555</v>
      </c>
      <c r="B567" s="136">
        <v>42419</v>
      </c>
      <c r="C567" s="137">
        <v>30833</v>
      </c>
      <c r="D567" s="138" t="s">
        <v>151</v>
      </c>
      <c r="E567" s="139">
        <v>24057</v>
      </c>
      <c r="F567" s="140"/>
      <c r="G567" s="130">
        <f t="shared" si="9"/>
        <v>16999347.980000004</v>
      </c>
    </row>
    <row r="568" spans="1:7" ht="12.75" customHeight="1" x14ac:dyDescent="0.2">
      <c r="A568" s="74">
        <v>556</v>
      </c>
      <c r="B568" s="136">
        <v>42419</v>
      </c>
      <c r="C568" s="137">
        <v>30862</v>
      </c>
      <c r="D568" s="138" t="s">
        <v>145</v>
      </c>
      <c r="E568" s="139">
        <v>165075.79999999999</v>
      </c>
      <c r="F568" s="140"/>
      <c r="G568" s="130">
        <f t="shared" si="9"/>
        <v>17164423.780000005</v>
      </c>
    </row>
    <row r="569" spans="1:7" ht="12.75" customHeight="1" x14ac:dyDescent="0.2">
      <c r="A569" s="74">
        <v>557</v>
      </c>
      <c r="B569" s="136">
        <v>42424</v>
      </c>
      <c r="C569" s="137">
        <v>30886</v>
      </c>
      <c r="D569" s="138" t="s">
        <v>152</v>
      </c>
      <c r="E569" s="139">
        <v>1000</v>
      </c>
      <c r="F569" s="140"/>
      <c r="G569" s="130">
        <f t="shared" si="9"/>
        <v>17165423.780000005</v>
      </c>
    </row>
    <row r="570" spans="1:7" ht="12.75" customHeight="1" x14ac:dyDescent="0.2">
      <c r="A570" s="74">
        <v>558</v>
      </c>
      <c r="B570" s="136">
        <v>42424</v>
      </c>
      <c r="C570" s="137">
        <v>30887</v>
      </c>
      <c r="D570" s="138" t="s">
        <v>153</v>
      </c>
      <c r="E570" s="139">
        <v>8278.73</v>
      </c>
      <c r="F570" s="140"/>
      <c r="G570" s="130">
        <f t="shared" si="9"/>
        <v>17173702.510000005</v>
      </c>
    </row>
    <row r="571" spans="1:7" ht="12.75" customHeight="1" x14ac:dyDescent="0.2">
      <c r="A571" s="74">
        <v>559</v>
      </c>
      <c r="B571" s="141">
        <v>42426</v>
      </c>
      <c r="C571" s="137">
        <v>30919</v>
      </c>
      <c r="D571" s="138" t="s">
        <v>154</v>
      </c>
      <c r="E571" s="139">
        <v>1205.21</v>
      </c>
      <c r="F571" s="140"/>
      <c r="G571" s="130">
        <f t="shared" si="9"/>
        <v>17174907.720000006</v>
      </c>
    </row>
    <row r="572" spans="1:7" ht="12.75" customHeight="1" x14ac:dyDescent="0.2">
      <c r="A572" s="74">
        <v>560</v>
      </c>
      <c r="B572" s="136">
        <v>42439</v>
      </c>
      <c r="C572" s="137">
        <v>31059</v>
      </c>
      <c r="D572" s="138" t="s">
        <v>146</v>
      </c>
      <c r="E572" s="139">
        <v>10000</v>
      </c>
      <c r="F572" s="140"/>
      <c r="G572" s="130">
        <f t="shared" si="9"/>
        <v>17184907.720000006</v>
      </c>
    </row>
    <row r="573" spans="1:7" ht="12.75" customHeight="1" x14ac:dyDescent="0.2">
      <c r="A573" s="74">
        <v>561</v>
      </c>
      <c r="B573" s="136">
        <v>42443</v>
      </c>
      <c r="C573" s="137">
        <v>31100</v>
      </c>
      <c r="D573" s="138" t="s">
        <v>155</v>
      </c>
      <c r="E573" s="139">
        <v>120460</v>
      </c>
      <c r="F573" s="140"/>
      <c r="G573" s="130">
        <f t="shared" si="9"/>
        <v>17305367.720000006</v>
      </c>
    </row>
    <row r="574" spans="1:7" ht="12.75" customHeight="1" x14ac:dyDescent="0.2">
      <c r="A574" s="74">
        <v>562</v>
      </c>
      <c r="B574" s="136">
        <v>42464</v>
      </c>
      <c r="C574" s="137">
        <v>31319</v>
      </c>
      <c r="D574" s="138" t="s">
        <v>75</v>
      </c>
      <c r="E574" s="139">
        <v>28800</v>
      </c>
      <c r="F574" s="140"/>
      <c r="G574" s="130">
        <f t="shared" si="9"/>
        <v>17334167.720000006</v>
      </c>
    </row>
    <row r="575" spans="1:7" ht="12.75" customHeight="1" x14ac:dyDescent="0.2">
      <c r="A575" s="74">
        <v>563</v>
      </c>
      <c r="B575" s="136">
        <v>42464</v>
      </c>
      <c r="C575" s="137">
        <v>31320</v>
      </c>
      <c r="D575" s="138" t="s">
        <v>156</v>
      </c>
      <c r="E575" s="139">
        <v>2500</v>
      </c>
      <c r="F575" s="140"/>
      <c r="G575" s="130">
        <f t="shared" si="9"/>
        <v>17336667.720000006</v>
      </c>
    </row>
    <row r="576" spans="1:7" ht="12.75" customHeight="1" x14ac:dyDescent="0.2">
      <c r="A576" s="74">
        <v>564</v>
      </c>
      <c r="B576" s="136">
        <v>42464</v>
      </c>
      <c r="C576" s="137">
        <v>31321</v>
      </c>
      <c r="D576" s="138" t="s">
        <v>157</v>
      </c>
      <c r="E576" s="139">
        <v>1600</v>
      </c>
      <c r="F576" s="140"/>
      <c r="G576" s="130">
        <f t="shared" si="9"/>
        <v>17338267.720000006</v>
      </c>
    </row>
    <row r="577" spans="1:7" ht="12.75" customHeight="1" x14ac:dyDescent="0.2">
      <c r="A577" s="74">
        <v>565</v>
      </c>
      <c r="B577" s="136">
        <v>42464</v>
      </c>
      <c r="C577" s="137">
        <v>31323</v>
      </c>
      <c r="D577" s="138" t="s">
        <v>158</v>
      </c>
      <c r="E577" s="139">
        <v>1200</v>
      </c>
      <c r="F577" s="140"/>
      <c r="G577" s="130">
        <f t="shared" si="9"/>
        <v>17339467.720000006</v>
      </c>
    </row>
    <row r="578" spans="1:7" ht="12.75" customHeight="1" x14ac:dyDescent="0.2">
      <c r="A578" s="74">
        <v>566</v>
      </c>
      <c r="B578" s="136">
        <v>42464</v>
      </c>
      <c r="C578" s="137">
        <v>31353</v>
      </c>
      <c r="D578" s="138" t="s">
        <v>119</v>
      </c>
      <c r="E578" s="139">
        <v>8260.76</v>
      </c>
      <c r="F578" s="140"/>
      <c r="G578" s="130">
        <f t="shared" si="9"/>
        <v>17347728.480000008</v>
      </c>
    </row>
    <row r="579" spans="1:7" ht="12.75" customHeight="1" x14ac:dyDescent="0.2">
      <c r="A579" s="74">
        <v>567</v>
      </c>
      <c r="B579" s="136">
        <v>42472</v>
      </c>
      <c r="C579" s="137">
        <v>31447</v>
      </c>
      <c r="D579" s="138" t="s">
        <v>104</v>
      </c>
      <c r="E579" s="139">
        <v>19833.05</v>
      </c>
      <c r="F579" s="140"/>
      <c r="G579" s="130">
        <f t="shared" si="9"/>
        <v>17367561.530000009</v>
      </c>
    </row>
    <row r="580" spans="1:7" ht="12.75" customHeight="1" x14ac:dyDescent="0.2">
      <c r="A580" s="74">
        <v>568</v>
      </c>
      <c r="B580" s="136">
        <v>42493</v>
      </c>
      <c r="C580" s="137">
        <v>31472</v>
      </c>
      <c r="D580" s="137" t="s">
        <v>159</v>
      </c>
      <c r="E580" s="142">
        <v>96133.37</v>
      </c>
      <c r="F580" s="140"/>
      <c r="G580" s="130">
        <f t="shared" si="9"/>
        <v>17463694.90000001</v>
      </c>
    </row>
    <row r="581" spans="1:7" ht="12.75" customHeight="1" x14ac:dyDescent="0.2">
      <c r="A581" s="74">
        <v>569</v>
      </c>
      <c r="B581" s="136">
        <v>42507</v>
      </c>
      <c r="C581" s="137">
        <v>31597</v>
      </c>
      <c r="D581" s="137" t="s">
        <v>160</v>
      </c>
      <c r="E581" s="142">
        <v>18900</v>
      </c>
      <c r="F581" s="140"/>
      <c r="G581" s="130">
        <f t="shared" si="9"/>
        <v>17482594.90000001</v>
      </c>
    </row>
    <row r="582" spans="1:7" ht="12.75" customHeight="1" x14ac:dyDescent="0.2">
      <c r="A582" s="74">
        <v>570</v>
      </c>
      <c r="B582" s="136">
        <v>42510</v>
      </c>
      <c r="C582" s="137">
        <v>31632</v>
      </c>
      <c r="D582" s="137" t="s">
        <v>161</v>
      </c>
      <c r="E582" s="142">
        <v>1500</v>
      </c>
      <c r="F582" s="140"/>
      <c r="G582" s="130">
        <f t="shared" si="9"/>
        <v>17484094.90000001</v>
      </c>
    </row>
    <row r="583" spans="1:7" ht="12.75" customHeight="1" x14ac:dyDescent="0.2">
      <c r="A583" s="74">
        <v>571</v>
      </c>
      <c r="B583" s="136">
        <v>42520</v>
      </c>
      <c r="C583" s="137">
        <v>31709</v>
      </c>
      <c r="D583" s="137" t="s">
        <v>162</v>
      </c>
      <c r="E583" s="142">
        <v>19133.900000000001</v>
      </c>
      <c r="F583" s="140"/>
      <c r="G583" s="130">
        <f t="shared" si="9"/>
        <v>17503228.800000008</v>
      </c>
    </row>
    <row r="584" spans="1:7" ht="12.75" customHeight="1" x14ac:dyDescent="0.2">
      <c r="A584" s="74">
        <v>572</v>
      </c>
      <c r="B584" s="136">
        <v>42521</v>
      </c>
      <c r="C584" s="137">
        <v>31723</v>
      </c>
      <c r="D584" s="137" t="s">
        <v>163</v>
      </c>
      <c r="E584" s="142">
        <v>13000</v>
      </c>
      <c r="F584" s="140"/>
      <c r="G584" s="130">
        <f t="shared" si="9"/>
        <v>17516228.800000008</v>
      </c>
    </row>
    <row r="585" spans="1:7" ht="12.75" customHeight="1" x14ac:dyDescent="0.2">
      <c r="A585" s="74">
        <v>573</v>
      </c>
      <c r="B585" s="136">
        <v>42522</v>
      </c>
      <c r="C585" s="137">
        <v>31775</v>
      </c>
      <c r="D585" s="138" t="s">
        <v>164</v>
      </c>
      <c r="E585" s="139">
        <v>20000</v>
      </c>
      <c r="F585" s="140"/>
      <c r="G585" s="130">
        <f t="shared" si="9"/>
        <v>17536228.800000008</v>
      </c>
    </row>
    <row r="586" spans="1:7" ht="12.75" customHeight="1" x14ac:dyDescent="0.2">
      <c r="A586" s="74">
        <v>574</v>
      </c>
      <c r="B586" s="136">
        <v>42524</v>
      </c>
      <c r="C586" s="137">
        <v>31820</v>
      </c>
      <c r="D586" s="138" t="s">
        <v>165</v>
      </c>
      <c r="E586" s="139">
        <v>8968.6200000000008</v>
      </c>
      <c r="F586" s="140"/>
      <c r="G586" s="130">
        <f t="shared" si="9"/>
        <v>17545197.420000009</v>
      </c>
    </row>
    <row r="587" spans="1:7" ht="12.75" customHeight="1" x14ac:dyDescent="0.2">
      <c r="A587" s="74">
        <v>575</v>
      </c>
      <c r="B587" s="136">
        <v>42524</v>
      </c>
      <c r="C587" s="137">
        <v>31832</v>
      </c>
      <c r="D587" s="138" t="s">
        <v>166</v>
      </c>
      <c r="E587" s="139">
        <v>10800</v>
      </c>
      <c r="F587" s="140"/>
      <c r="G587" s="130">
        <f t="shared" si="9"/>
        <v>17555997.420000009</v>
      </c>
    </row>
    <row r="588" spans="1:7" ht="12.75" customHeight="1" x14ac:dyDescent="0.2">
      <c r="A588" s="74">
        <v>576</v>
      </c>
      <c r="B588" s="136">
        <v>42524</v>
      </c>
      <c r="C588" s="137">
        <v>31845</v>
      </c>
      <c r="D588" s="138" t="s">
        <v>167</v>
      </c>
      <c r="E588" s="139">
        <v>102841.89</v>
      </c>
      <c r="F588" s="140"/>
      <c r="G588" s="130">
        <f t="shared" si="9"/>
        <v>17658839.31000001</v>
      </c>
    </row>
  </sheetData>
  <mergeCells count="7">
    <mergeCell ref="A9:G9"/>
    <mergeCell ref="A10:G10"/>
    <mergeCell ref="A11:A13"/>
    <mergeCell ref="B11:D11"/>
    <mergeCell ref="E11:G11"/>
    <mergeCell ref="B12:C12"/>
    <mergeCell ref="E12:F12"/>
  </mergeCells>
  <pageMargins left="0" right="0" top="0" bottom="0" header="0" footer="0"/>
  <pageSetup scale="71" fitToWidth="0" fitToHeight="0" orientation="portrait" cellComments="asDisplayed" r:id="rId1"/>
  <headerFooter alignWithMargins="0">
    <oddFooter>&amp;C&amp;P de 12&amp;P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</sheetPr>
  <dimension ref="A1:G40"/>
  <sheetViews>
    <sheetView topLeftCell="A25" zoomScaleNormal="100" workbookViewId="0">
      <selection activeCell="F14" sqref="F14"/>
    </sheetView>
  </sheetViews>
  <sheetFormatPr baseColWidth="10" defaultRowHeight="12.75" x14ac:dyDescent="0.2"/>
  <cols>
    <col min="1" max="1" width="11.42578125" style="7"/>
    <col min="2" max="2" width="40.5703125" style="7" bestFit="1" customWidth="1"/>
    <col min="3" max="5" width="11.42578125" style="7"/>
    <col min="6" max="6" width="15.7109375" style="7" bestFit="1" customWidth="1"/>
    <col min="7" max="257" width="11.42578125" style="7"/>
    <col min="258" max="258" width="40.5703125" style="7" bestFit="1" customWidth="1"/>
    <col min="259" max="261" width="11.42578125" style="7"/>
    <col min="262" max="262" width="15.7109375" style="7" bestFit="1" customWidth="1"/>
    <col min="263" max="513" width="11.42578125" style="7"/>
    <col min="514" max="514" width="40.5703125" style="7" bestFit="1" customWidth="1"/>
    <col min="515" max="517" width="11.42578125" style="7"/>
    <col min="518" max="518" width="15.7109375" style="7" bestFit="1" customWidth="1"/>
    <col min="519" max="769" width="11.42578125" style="7"/>
    <col min="770" max="770" width="40.5703125" style="7" bestFit="1" customWidth="1"/>
    <col min="771" max="773" width="11.42578125" style="7"/>
    <col min="774" max="774" width="15.7109375" style="7" bestFit="1" customWidth="1"/>
    <col min="775" max="1025" width="11.42578125" style="7"/>
    <col min="1026" max="1026" width="40.5703125" style="7" bestFit="1" customWidth="1"/>
    <col min="1027" max="1029" width="11.42578125" style="7"/>
    <col min="1030" max="1030" width="15.7109375" style="7" bestFit="1" customWidth="1"/>
    <col min="1031" max="1281" width="11.42578125" style="7"/>
    <col min="1282" max="1282" width="40.5703125" style="7" bestFit="1" customWidth="1"/>
    <col min="1283" max="1285" width="11.42578125" style="7"/>
    <col min="1286" max="1286" width="15.7109375" style="7" bestFit="1" customWidth="1"/>
    <col min="1287" max="1537" width="11.42578125" style="7"/>
    <col min="1538" max="1538" width="40.5703125" style="7" bestFit="1" customWidth="1"/>
    <col min="1539" max="1541" width="11.42578125" style="7"/>
    <col min="1542" max="1542" width="15.7109375" style="7" bestFit="1" customWidth="1"/>
    <col min="1543" max="1793" width="11.42578125" style="7"/>
    <col min="1794" max="1794" width="40.5703125" style="7" bestFit="1" customWidth="1"/>
    <col min="1795" max="1797" width="11.42578125" style="7"/>
    <col min="1798" max="1798" width="15.7109375" style="7" bestFit="1" customWidth="1"/>
    <col min="1799" max="2049" width="11.42578125" style="7"/>
    <col min="2050" max="2050" width="40.5703125" style="7" bestFit="1" customWidth="1"/>
    <col min="2051" max="2053" width="11.42578125" style="7"/>
    <col min="2054" max="2054" width="15.7109375" style="7" bestFit="1" customWidth="1"/>
    <col min="2055" max="2305" width="11.42578125" style="7"/>
    <col min="2306" max="2306" width="40.5703125" style="7" bestFit="1" customWidth="1"/>
    <col min="2307" max="2309" width="11.42578125" style="7"/>
    <col min="2310" max="2310" width="15.7109375" style="7" bestFit="1" customWidth="1"/>
    <col min="2311" max="2561" width="11.42578125" style="7"/>
    <col min="2562" max="2562" width="40.5703125" style="7" bestFit="1" customWidth="1"/>
    <col min="2563" max="2565" width="11.42578125" style="7"/>
    <col min="2566" max="2566" width="15.7109375" style="7" bestFit="1" customWidth="1"/>
    <col min="2567" max="2817" width="11.42578125" style="7"/>
    <col min="2818" max="2818" width="40.5703125" style="7" bestFit="1" customWidth="1"/>
    <col min="2819" max="2821" width="11.42578125" style="7"/>
    <col min="2822" max="2822" width="15.7109375" style="7" bestFit="1" customWidth="1"/>
    <col min="2823" max="3073" width="11.42578125" style="7"/>
    <col min="3074" max="3074" width="40.5703125" style="7" bestFit="1" customWidth="1"/>
    <col min="3075" max="3077" width="11.42578125" style="7"/>
    <col min="3078" max="3078" width="15.7109375" style="7" bestFit="1" customWidth="1"/>
    <col min="3079" max="3329" width="11.42578125" style="7"/>
    <col min="3330" max="3330" width="40.5703125" style="7" bestFit="1" customWidth="1"/>
    <col min="3331" max="3333" width="11.42578125" style="7"/>
    <col min="3334" max="3334" width="15.7109375" style="7" bestFit="1" customWidth="1"/>
    <col min="3335" max="3585" width="11.42578125" style="7"/>
    <col min="3586" max="3586" width="40.5703125" style="7" bestFit="1" customWidth="1"/>
    <col min="3587" max="3589" width="11.42578125" style="7"/>
    <col min="3590" max="3590" width="15.7109375" style="7" bestFit="1" customWidth="1"/>
    <col min="3591" max="3841" width="11.42578125" style="7"/>
    <col min="3842" max="3842" width="40.5703125" style="7" bestFit="1" customWidth="1"/>
    <col min="3843" max="3845" width="11.42578125" style="7"/>
    <col min="3846" max="3846" width="15.7109375" style="7" bestFit="1" customWidth="1"/>
    <col min="3847" max="4097" width="11.42578125" style="7"/>
    <col min="4098" max="4098" width="40.5703125" style="7" bestFit="1" customWidth="1"/>
    <col min="4099" max="4101" width="11.42578125" style="7"/>
    <col min="4102" max="4102" width="15.7109375" style="7" bestFit="1" customWidth="1"/>
    <col min="4103" max="4353" width="11.42578125" style="7"/>
    <col min="4354" max="4354" width="40.5703125" style="7" bestFit="1" customWidth="1"/>
    <col min="4355" max="4357" width="11.42578125" style="7"/>
    <col min="4358" max="4358" width="15.7109375" style="7" bestFit="1" customWidth="1"/>
    <col min="4359" max="4609" width="11.42578125" style="7"/>
    <col min="4610" max="4610" width="40.5703125" style="7" bestFit="1" customWidth="1"/>
    <col min="4611" max="4613" width="11.42578125" style="7"/>
    <col min="4614" max="4614" width="15.7109375" style="7" bestFit="1" customWidth="1"/>
    <col min="4615" max="4865" width="11.42578125" style="7"/>
    <col min="4866" max="4866" width="40.5703125" style="7" bestFit="1" customWidth="1"/>
    <col min="4867" max="4869" width="11.42578125" style="7"/>
    <col min="4870" max="4870" width="15.7109375" style="7" bestFit="1" customWidth="1"/>
    <col min="4871" max="5121" width="11.42578125" style="7"/>
    <col min="5122" max="5122" width="40.5703125" style="7" bestFit="1" customWidth="1"/>
    <col min="5123" max="5125" width="11.42578125" style="7"/>
    <col min="5126" max="5126" width="15.7109375" style="7" bestFit="1" customWidth="1"/>
    <col min="5127" max="5377" width="11.42578125" style="7"/>
    <col min="5378" max="5378" width="40.5703125" style="7" bestFit="1" customWidth="1"/>
    <col min="5379" max="5381" width="11.42578125" style="7"/>
    <col min="5382" max="5382" width="15.7109375" style="7" bestFit="1" customWidth="1"/>
    <col min="5383" max="5633" width="11.42578125" style="7"/>
    <col min="5634" max="5634" width="40.5703125" style="7" bestFit="1" customWidth="1"/>
    <col min="5635" max="5637" width="11.42578125" style="7"/>
    <col min="5638" max="5638" width="15.7109375" style="7" bestFit="1" customWidth="1"/>
    <col min="5639" max="5889" width="11.42578125" style="7"/>
    <col min="5890" max="5890" width="40.5703125" style="7" bestFit="1" customWidth="1"/>
    <col min="5891" max="5893" width="11.42578125" style="7"/>
    <col min="5894" max="5894" width="15.7109375" style="7" bestFit="1" customWidth="1"/>
    <col min="5895" max="6145" width="11.42578125" style="7"/>
    <col min="6146" max="6146" width="40.5703125" style="7" bestFit="1" customWidth="1"/>
    <col min="6147" max="6149" width="11.42578125" style="7"/>
    <col min="6150" max="6150" width="15.7109375" style="7" bestFit="1" customWidth="1"/>
    <col min="6151" max="6401" width="11.42578125" style="7"/>
    <col min="6402" max="6402" width="40.5703125" style="7" bestFit="1" customWidth="1"/>
    <col min="6403" max="6405" width="11.42578125" style="7"/>
    <col min="6406" max="6406" width="15.7109375" style="7" bestFit="1" customWidth="1"/>
    <col min="6407" max="6657" width="11.42578125" style="7"/>
    <col min="6658" max="6658" width="40.5703125" style="7" bestFit="1" customWidth="1"/>
    <col min="6659" max="6661" width="11.42578125" style="7"/>
    <col min="6662" max="6662" width="15.7109375" style="7" bestFit="1" customWidth="1"/>
    <col min="6663" max="6913" width="11.42578125" style="7"/>
    <col min="6914" max="6914" width="40.5703125" style="7" bestFit="1" customWidth="1"/>
    <col min="6915" max="6917" width="11.42578125" style="7"/>
    <col min="6918" max="6918" width="15.7109375" style="7" bestFit="1" customWidth="1"/>
    <col min="6919" max="7169" width="11.42578125" style="7"/>
    <col min="7170" max="7170" width="40.5703125" style="7" bestFit="1" customWidth="1"/>
    <col min="7171" max="7173" width="11.42578125" style="7"/>
    <col min="7174" max="7174" width="15.7109375" style="7" bestFit="1" customWidth="1"/>
    <col min="7175" max="7425" width="11.42578125" style="7"/>
    <col min="7426" max="7426" width="40.5703125" style="7" bestFit="1" customWidth="1"/>
    <col min="7427" max="7429" width="11.42578125" style="7"/>
    <col min="7430" max="7430" width="15.7109375" style="7" bestFit="1" customWidth="1"/>
    <col min="7431" max="7681" width="11.42578125" style="7"/>
    <col min="7682" max="7682" width="40.5703125" style="7" bestFit="1" customWidth="1"/>
    <col min="7683" max="7685" width="11.42578125" style="7"/>
    <col min="7686" max="7686" width="15.7109375" style="7" bestFit="1" customWidth="1"/>
    <col min="7687" max="7937" width="11.42578125" style="7"/>
    <col min="7938" max="7938" width="40.5703125" style="7" bestFit="1" customWidth="1"/>
    <col min="7939" max="7941" width="11.42578125" style="7"/>
    <col min="7942" max="7942" width="15.7109375" style="7" bestFit="1" customWidth="1"/>
    <col min="7943" max="8193" width="11.42578125" style="7"/>
    <col min="8194" max="8194" width="40.5703125" style="7" bestFit="1" customWidth="1"/>
    <col min="8195" max="8197" width="11.42578125" style="7"/>
    <col min="8198" max="8198" width="15.7109375" style="7" bestFit="1" customWidth="1"/>
    <col min="8199" max="8449" width="11.42578125" style="7"/>
    <col min="8450" max="8450" width="40.5703125" style="7" bestFit="1" customWidth="1"/>
    <col min="8451" max="8453" width="11.42578125" style="7"/>
    <col min="8454" max="8454" width="15.7109375" style="7" bestFit="1" customWidth="1"/>
    <col min="8455" max="8705" width="11.42578125" style="7"/>
    <col min="8706" max="8706" width="40.5703125" style="7" bestFit="1" customWidth="1"/>
    <col min="8707" max="8709" width="11.42578125" style="7"/>
    <col min="8710" max="8710" width="15.7109375" style="7" bestFit="1" customWidth="1"/>
    <col min="8711" max="8961" width="11.42578125" style="7"/>
    <col min="8962" max="8962" width="40.5703125" style="7" bestFit="1" customWidth="1"/>
    <col min="8963" max="8965" width="11.42578125" style="7"/>
    <col min="8966" max="8966" width="15.7109375" style="7" bestFit="1" customWidth="1"/>
    <col min="8967" max="9217" width="11.42578125" style="7"/>
    <col min="9218" max="9218" width="40.5703125" style="7" bestFit="1" customWidth="1"/>
    <col min="9219" max="9221" width="11.42578125" style="7"/>
    <col min="9222" max="9222" width="15.7109375" style="7" bestFit="1" customWidth="1"/>
    <col min="9223" max="9473" width="11.42578125" style="7"/>
    <col min="9474" max="9474" width="40.5703125" style="7" bestFit="1" customWidth="1"/>
    <col min="9475" max="9477" width="11.42578125" style="7"/>
    <col min="9478" max="9478" width="15.7109375" style="7" bestFit="1" customWidth="1"/>
    <col min="9479" max="9729" width="11.42578125" style="7"/>
    <col min="9730" max="9730" width="40.5703125" style="7" bestFit="1" customWidth="1"/>
    <col min="9731" max="9733" width="11.42578125" style="7"/>
    <col min="9734" max="9734" width="15.7109375" style="7" bestFit="1" customWidth="1"/>
    <col min="9735" max="9985" width="11.42578125" style="7"/>
    <col min="9986" max="9986" width="40.5703125" style="7" bestFit="1" customWidth="1"/>
    <col min="9987" max="9989" width="11.42578125" style="7"/>
    <col min="9990" max="9990" width="15.7109375" style="7" bestFit="1" customWidth="1"/>
    <col min="9991" max="10241" width="11.42578125" style="7"/>
    <col min="10242" max="10242" width="40.5703125" style="7" bestFit="1" customWidth="1"/>
    <col min="10243" max="10245" width="11.42578125" style="7"/>
    <col min="10246" max="10246" width="15.7109375" style="7" bestFit="1" customWidth="1"/>
    <col min="10247" max="10497" width="11.42578125" style="7"/>
    <col min="10498" max="10498" width="40.5703125" style="7" bestFit="1" customWidth="1"/>
    <col min="10499" max="10501" width="11.42578125" style="7"/>
    <col min="10502" max="10502" width="15.7109375" style="7" bestFit="1" customWidth="1"/>
    <col min="10503" max="10753" width="11.42578125" style="7"/>
    <col min="10754" max="10754" width="40.5703125" style="7" bestFit="1" customWidth="1"/>
    <col min="10755" max="10757" width="11.42578125" style="7"/>
    <col min="10758" max="10758" width="15.7109375" style="7" bestFit="1" customWidth="1"/>
    <col min="10759" max="11009" width="11.42578125" style="7"/>
    <col min="11010" max="11010" width="40.5703125" style="7" bestFit="1" customWidth="1"/>
    <col min="11011" max="11013" width="11.42578125" style="7"/>
    <col min="11014" max="11014" width="15.7109375" style="7" bestFit="1" customWidth="1"/>
    <col min="11015" max="11265" width="11.42578125" style="7"/>
    <col min="11266" max="11266" width="40.5703125" style="7" bestFit="1" customWidth="1"/>
    <col min="11267" max="11269" width="11.42578125" style="7"/>
    <col min="11270" max="11270" width="15.7109375" style="7" bestFit="1" customWidth="1"/>
    <col min="11271" max="11521" width="11.42578125" style="7"/>
    <col min="11522" max="11522" width="40.5703125" style="7" bestFit="1" customWidth="1"/>
    <col min="11523" max="11525" width="11.42578125" style="7"/>
    <col min="11526" max="11526" width="15.7109375" style="7" bestFit="1" customWidth="1"/>
    <col min="11527" max="11777" width="11.42578125" style="7"/>
    <col min="11778" max="11778" width="40.5703125" style="7" bestFit="1" customWidth="1"/>
    <col min="11779" max="11781" width="11.42578125" style="7"/>
    <col min="11782" max="11782" width="15.7109375" style="7" bestFit="1" customWidth="1"/>
    <col min="11783" max="12033" width="11.42578125" style="7"/>
    <col min="12034" max="12034" width="40.5703125" style="7" bestFit="1" customWidth="1"/>
    <col min="12035" max="12037" width="11.42578125" style="7"/>
    <col min="12038" max="12038" width="15.7109375" style="7" bestFit="1" customWidth="1"/>
    <col min="12039" max="12289" width="11.42578125" style="7"/>
    <col min="12290" max="12290" width="40.5703125" style="7" bestFit="1" customWidth="1"/>
    <col min="12291" max="12293" width="11.42578125" style="7"/>
    <col min="12294" max="12294" width="15.7109375" style="7" bestFit="1" customWidth="1"/>
    <col min="12295" max="12545" width="11.42578125" style="7"/>
    <col min="12546" max="12546" width="40.5703125" style="7" bestFit="1" customWidth="1"/>
    <col min="12547" max="12549" width="11.42578125" style="7"/>
    <col min="12550" max="12550" width="15.7109375" style="7" bestFit="1" customWidth="1"/>
    <col min="12551" max="12801" width="11.42578125" style="7"/>
    <col min="12802" max="12802" width="40.5703125" style="7" bestFit="1" customWidth="1"/>
    <col min="12803" max="12805" width="11.42578125" style="7"/>
    <col min="12806" max="12806" width="15.7109375" style="7" bestFit="1" customWidth="1"/>
    <col min="12807" max="13057" width="11.42578125" style="7"/>
    <col min="13058" max="13058" width="40.5703125" style="7" bestFit="1" customWidth="1"/>
    <col min="13059" max="13061" width="11.42578125" style="7"/>
    <col min="13062" max="13062" width="15.7109375" style="7" bestFit="1" customWidth="1"/>
    <col min="13063" max="13313" width="11.42578125" style="7"/>
    <col min="13314" max="13314" width="40.5703125" style="7" bestFit="1" customWidth="1"/>
    <col min="13315" max="13317" width="11.42578125" style="7"/>
    <col min="13318" max="13318" width="15.7109375" style="7" bestFit="1" customWidth="1"/>
    <col min="13319" max="13569" width="11.42578125" style="7"/>
    <col min="13570" max="13570" width="40.5703125" style="7" bestFit="1" customWidth="1"/>
    <col min="13571" max="13573" width="11.42578125" style="7"/>
    <col min="13574" max="13574" width="15.7109375" style="7" bestFit="1" customWidth="1"/>
    <col min="13575" max="13825" width="11.42578125" style="7"/>
    <col min="13826" max="13826" width="40.5703125" style="7" bestFit="1" customWidth="1"/>
    <col min="13827" max="13829" width="11.42578125" style="7"/>
    <col min="13830" max="13830" width="15.7109375" style="7" bestFit="1" customWidth="1"/>
    <col min="13831" max="14081" width="11.42578125" style="7"/>
    <col min="14082" max="14082" width="40.5703125" style="7" bestFit="1" customWidth="1"/>
    <col min="14083" max="14085" width="11.42578125" style="7"/>
    <col min="14086" max="14086" width="15.7109375" style="7" bestFit="1" customWidth="1"/>
    <col min="14087" max="14337" width="11.42578125" style="7"/>
    <col min="14338" max="14338" width="40.5703125" style="7" bestFit="1" customWidth="1"/>
    <col min="14339" max="14341" width="11.42578125" style="7"/>
    <col min="14342" max="14342" width="15.7109375" style="7" bestFit="1" customWidth="1"/>
    <col min="14343" max="14593" width="11.42578125" style="7"/>
    <col min="14594" max="14594" width="40.5703125" style="7" bestFit="1" customWidth="1"/>
    <col min="14595" max="14597" width="11.42578125" style="7"/>
    <col min="14598" max="14598" width="15.7109375" style="7" bestFit="1" customWidth="1"/>
    <col min="14599" max="14849" width="11.42578125" style="7"/>
    <col min="14850" max="14850" width="40.5703125" style="7" bestFit="1" customWidth="1"/>
    <col min="14851" max="14853" width="11.42578125" style="7"/>
    <col min="14854" max="14854" width="15.7109375" style="7" bestFit="1" customWidth="1"/>
    <col min="14855" max="15105" width="11.42578125" style="7"/>
    <col min="15106" max="15106" width="40.5703125" style="7" bestFit="1" customWidth="1"/>
    <col min="15107" max="15109" width="11.42578125" style="7"/>
    <col min="15110" max="15110" width="15.7109375" style="7" bestFit="1" customWidth="1"/>
    <col min="15111" max="15361" width="11.42578125" style="7"/>
    <col min="15362" max="15362" width="40.5703125" style="7" bestFit="1" customWidth="1"/>
    <col min="15363" max="15365" width="11.42578125" style="7"/>
    <col min="15366" max="15366" width="15.7109375" style="7" bestFit="1" customWidth="1"/>
    <col min="15367" max="15617" width="11.42578125" style="7"/>
    <col min="15618" max="15618" width="40.5703125" style="7" bestFit="1" customWidth="1"/>
    <col min="15619" max="15621" width="11.42578125" style="7"/>
    <col min="15622" max="15622" width="15.7109375" style="7" bestFit="1" customWidth="1"/>
    <col min="15623" max="15873" width="11.42578125" style="7"/>
    <col min="15874" max="15874" width="40.5703125" style="7" bestFit="1" customWidth="1"/>
    <col min="15875" max="15877" width="11.42578125" style="7"/>
    <col min="15878" max="15878" width="15.7109375" style="7" bestFit="1" customWidth="1"/>
    <col min="15879" max="16129" width="11.42578125" style="7"/>
    <col min="16130" max="16130" width="40.5703125" style="7" bestFit="1" customWidth="1"/>
    <col min="16131" max="16133" width="11.42578125" style="7"/>
    <col min="16134" max="16134" width="15.7109375" style="7" bestFit="1" customWidth="1"/>
    <col min="16135" max="16384" width="11.42578125" style="7"/>
  </cols>
  <sheetData>
    <row r="1" spans="1:7" x14ac:dyDescent="0.2">
      <c r="B1" s="22"/>
      <c r="C1" s="23"/>
      <c r="D1" s="24"/>
      <c r="E1" s="23"/>
      <c r="F1" s="25"/>
    </row>
    <row r="2" spans="1:7" x14ac:dyDescent="0.2">
      <c r="B2" s="22"/>
      <c r="C2" s="23"/>
      <c r="D2" s="24"/>
      <c r="E2" s="23"/>
      <c r="F2" s="25"/>
    </row>
    <row r="3" spans="1:7" x14ac:dyDescent="0.2">
      <c r="B3" s="22"/>
      <c r="C3" s="23"/>
      <c r="D3" s="24"/>
      <c r="E3" s="23"/>
      <c r="F3" s="25"/>
    </row>
    <row r="4" spans="1:7" x14ac:dyDescent="0.2">
      <c r="B4" s="22"/>
      <c r="C4" s="23"/>
      <c r="D4" s="24"/>
      <c r="E4" s="23"/>
      <c r="F4" s="25"/>
    </row>
    <row r="5" spans="1:7" x14ac:dyDescent="0.2">
      <c r="B5" s="22"/>
      <c r="C5" s="23"/>
      <c r="D5" s="24"/>
      <c r="E5" s="23"/>
      <c r="F5" s="25"/>
    </row>
    <row r="6" spans="1:7" x14ac:dyDescent="0.2">
      <c r="B6" s="22"/>
      <c r="C6" s="23"/>
      <c r="D6" s="24"/>
      <c r="E6" s="23"/>
      <c r="F6" s="25"/>
    </row>
    <row r="7" spans="1:7" x14ac:dyDescent="0.2">
      <c r="B7" s="22"/>
      <c r="C7" s="23"/>
      <c r="D7" s="24"/>
      <c r="E7" s="23"/>
      <c r="F7" s="25"/>
    </row>
    <row r="8" spans="1:7" x14ac:dyDescent="0.2">
      <c r="B8" s="22"/>
      <c r="C8" s="23"/>
      <c r="D8" s="24"/>
      <c r="E8" s="23"/>
      <c r="F8" s="25"/>
    </row>
    <row r="9" spans="1:7" ht="26.25" x14ac:dyDescent="0.2">
      <c r="A9" s="166" t="s">
        <v>124</v>
      </c>
      <c r="B9" s="166"/>
      <c r="C9" s="166"/>
      <c r="D9" s="166"/>
      <c r="E9" s="166"/>
      <c r="F9" s="166"/>
      <c r="G9" s="166"/>
    </row>
    <row r="10" spans="1:7" ht="20.25" x14ac:dyDescent="0.2">
      <c r="A10" s="167" t="s">
        <v>125</v>
      </c>
      <c r="B10" s="167"/>
      <c r="C10" s="167"/>
      <c r="D10" s="167"/>
      <c r="E10" s="167"/>
      <c r="F10" s="167"/>
      <c r="G10" s="167"/>
    </row>
    <row r="11" spans="1:7" ht="20.25" x14ac:dyDescent="0.2">
      <c r="A11" s="167" t="s">
        <v>196</v>
      </c>
      <c r="B11" s="167"/>
      <c r="C11" s="167"/>
      <c r="D11" s="167"/>
      <c r="E11" s="167"/>
      <c r="F11" s="167"/>
      <c r="G11" s="167"/>
    </row>
    <row r="12" spans="1:7" x14ac:dyDescent="0.2">
      <c r="A12" s="3"/>
      <c r="B12" s="3"/>
      <c r="C12" s="3"/>
      <c r="D12" s="3"/>
      <c r="E12" s="3"/>
      <c r="F12" s="3"/>
      <c r="G12" s="3"/>
    </row>
    <row r="13" spans="1:7" ht="13.5" thickBot="1" x14ac:dyDescent="0.25">
      <c r="A13" s="165" t="s">
        <v>191</v>
      </c>
      <c r="B13" s="165"/>
      <c r="C13" s="26"/>
      <c r="D13" s="26"/>
      <c r="E13" s="27" t="s">
        <v>126</v>
      </c>
      <c r="F13" s="28">
        <f>+'LIBRO BANCO '!G588</f>
        <v>17658839.31000001</v>
      </c>
      <c r="G13" s="29"/>
    </row>
    <row r="14" spans="1:7" ht="13.5" thickTop="1" x14ac:dyDescent="0.2">
      <c r="A14" s="26"/>
      <c r="B14" s="26"/>
      <c r="C14" s="26"/>
      <c r="D14" s="26"/>
      <c r="E14" s="27"/>
      <c r="F14" s="30"/>
      <c r="G14" s="29"/>
    </row>
    <row r="15" spans="1:7" x14ac:dyDescent="0.2">
      <c r="A15" s="31" t="s">
        <v>127</v>
      </c>
      <c r="B15" s="3" t="s">
        <v>128</v>
      </c>
      <c r="C15" s="3"/>
      <c r="D15" s="3"/>
      <c r="E15" s="3"/>
      <c r="F15" s="32">
        <v>0</v>
      </c>
      <c r="G15" s="3"/>
    </row>
    <row r="16" spans="1:7" x14ac:dyDescent="0.2">
      <c r="A16" s="31" t="s">
        <v>129</v>
      </c>
      <c r="B16" s="3" t="s">
        <v>130</v>
      </c>
      <c r="C16" s="3"/>
      <c r="D16" s="3"/>
      <c r="E16" s="3"/>
      <c r="F16" s="33">
        <f>92700.7-1.11</f>
        <v>92699.59</v>
      </c>
      <c r="G16" s="3"/>
    </row>
    <row r="17" spans="1:7" x14ac:dyDescent="0.2">
      <c r="A17" s="31"/>
      <c r="B17" s="3"/>
      <c r="C17" s="3"/>
      <c r="D17" s="3"/>
      <c r="E17" s="3"/>
      <c r="F17" s="32"/>
      <c r="G17" s="3"/>
    </row>
    <row r="18" spans="1:7" ht="13.5" thickBot="1" x14ac:dyDescent="0.25">
      <c r="A18" s="164" t="s">
        <v>192</v>
      </c>
      <c r="B18" s="164"/>
      <c r="C18" s="3"/>
      <c r="D18" s="34"/>
      <c r="E18" s="27" t="s">
        <v>126</v>
      </c>
      <c r="F18" s="35">
        <f>+F13+F15-F16</f>
        <v>17566139.72000001</v>
      </c>
      <c r="G18" s="3"/>
    </row>
    <row r="19" spans="1:7" ht="13.5" thickTop="1" x14ac:dyDescent="0.2">
      <c r="A19" s="31"/>
      <c r="B19" s="3"/>
      <c r="C19" s="3"/>
      <c r="D19" s="34"/>
      <c r="E19" s="27"/>
      <c r="F19" s="32"/>
      <c r="G19" s="3"/>
    </row>
    <row r="20" spans="1:7" x14ac:dyDescent="0.2">
      <c r="A20" s="31"/>
      <c r="B20" s="3"/>
      <c r="C20" s="3"/>
      <c r="D20" s="3"/>
      <c r="E20" s="3"/>
      <c r="F20" s="36"/>
      <c r="G20" s="3"/>
    </row>
    <row r="21" spans="1:7" ht="13.5" thickBot="1" x14ac:dyDescent="0.25">
      <c r="A21" s="165" t="s">
        <v>193</v>
      </c>
      <c r="B21" s="165"/>
      <c r="C21" s="3"/>
      <c r="D21" s="3"/>
      <c r="E21" s="27" t="s">
        <v>126</v>
      </c>
      <c r="F21" s="28">
        <f>+F18</f>
        <v>17566139.72000001</v>
      </c>
      <c r="G21" s="3"/>
    </row>
    <row r="22" spans="1:7" ht="13.5" thickTop="1" x14ac:dyDescent="0.2">
      <c r="A22" s="26"/>
      <c r="B22" s="34"/>
      <c r="C22" s="34"/>
      <c r="D22" s="34"/>
      <c r="E22" s="3"/>
      <c r="F22" s="37"/>
      <c r="G22" s="34"/>
    </row>
    <row r="23" spans="1:7" x14ac:dyDescent="0.2">
      <c r="A23" s="26"/>
      <c r="B23" s="34"/>
      <c r="C23" s="34"/>
      <c r="D23" s="34"/>
      <c r="E23" s="3"/>
      <c r="F23" s="37"/>
      <c r="G23" s="34"/>
    </row>
    <row r="24" spans="1:7" x14ac:dyDescent="0.2">
      <c r="A24" s="31"/>
      <c r="B24" s="34"/>
      <c r="C24" s="34"/>
      <c r="D24" s="34"/>
      <c r="E24" s="3"/>
      <c r="F24" s="37"/>
      <c r="G24" s="34"/>
    </row>
    <row r="25" spans="1:7" ht="13.5" thickBot="1" x14ac:dyDescent="0.25">
      <c r="A25" s="164" t="s">
        <v>194</v>
      </c>
      <c r="B25" s="164"/>
      <c r="C25" s="34"/>
      <c r="D25" s="34"/>
      <c r="E25" s="27" t="s">
        <v>126</v>
      </c>
      <c r="F25" s="28">
        <f>+Movimientos!F14</f>
        <v>28788824.84</v>
      </c>
      <c r="G25" s="38"/>
    </row>
    <row r="26" spans="1:7" ht="13.5" thickTop="1" x14ac:dyDescent="0.2">
      <c r="A26" s="31"/>
      <c r="B26" s="34"/>
      <c r="C26" s="34"/>
      <c r="D26" s="34"/>
      <c r="E26" s="27"/>
      <c r="F26" s="32"/>
      <c r="G26" s="38"/>
    </row>
    <row r="27" spans="1:7" x14ac:dyDescent="0.2">
      <c r="A27" s="31" t="s">
        <v>131</v>
      </c>
      <c r="B27" s="3" t="s">
        <v>132</v>
      </c>
      <c r="C27" s="3"/>
      <c r="D27" s="3"/>
      <c r="E27" s="39"/>
      <c r="F27" s="40">
        <v>0</v>
      </c>
      <c r="G27" s="38"/>
    </row>
    <row r="28" spans="1:7" x14ac:dyDescent="0.2">
      <c r="A28" s="31" t="s">
        <v>133</v>
      </c>
      <c r="B28" s="3" t="s">
        <v>134</v>
      </c>
      <c r="C28" s="3"/>
      <c r="D28" s="3"/>
      <c r="E28" s="3"/>
      <c r="F28" s="32">
        <f>+'CHEQUES EN TRANSITOS  '!D247</f>
        <v>11222685.119999999</v>
      </c>
      <c r="G28" s="38"/>
    </row>
    <row r="29" spans="1:7" x14ac:dyDescent="0.2">
      <c r="A29" s="31"/>
      <c r="B29" s="3"/>
      <c r="C29" s="3"/>
      <c r="D29" s="3"/>
      <c r="E29" s="3"/>
      <c r="F29" s="32"/>
      <c r="G29" s="38"/>
    </row>
    <row r="30" spans="1:7" x14ac:dyDescent="0.2">
      <c r="A30" s="31"/>
      <c r="B30" s="3"/>
      <c r="C30" s="3"/>
      <c r="D30" s="3"/>
      <c r="E30" s="3"/>
      <c r="F30" s="32"/>
      <c r="G30" s="41"/>
    </row>
    <row r="31" spans="1:7" ht="13.5" thickBot="1" x14ac:dyDescent="0.25">
      <c r="A31" s="31" t="s">
        <v>135</v>
      </c>
      <c r="B31" s="3"/>
      <c r="C31" s="3"/>
      <c r="D31" s="3"/>
      <c r="E31" s="27" t="s">
        <v>126</v>
      </c>
      <c r="F31" s="42">
        <f>+F25-F28+F27</f>
        <v>17566139.719999999</v>
      </c>
      <c r="G31" s="3"/>
    </row>
    <row r="32" spans="1:7" ht="13.5" thickTop="1" x14ac:dyDescent="0.2">
      <c r="A32" s="26"/>
      <c r="B32" s="26"/>
      <c r="C32" s="26"/>
      <c r="D32" s="26"/>
      <c r="E32" s="26"/>
      <c r="F32" s="43"/>
      <c r="G32" s="41"/>
    </row>
    <row r="33" spans="1:7" x14ac:dyDescent="0.2">
      <c r="A33" s="3"/>
      <c r="B33" s="3"/>
      <c r="C33" s="3"/>
      <c r="D33" s="3"/>
      <c r="E33" s="3"/>
      <c r="F33" s="36"/>
      <c r="G33" s="3"/>
    </row>
    <row r="34" spans="1:7" x14ac:dyDescent="0.2">
      <c r="A34" s="3"/>
      <c r="B34" s="3"/>
      <c r="C34" s="3"/>
      <c r="D34" s="3"/>
      <c r="E34" s="3"/>
      <c r="F34" s="44"/>
      <c r="G34" s="3"/>
    </row>
    <row r="35" spans="1:7" ht="13.5" thickBot="1" x14ac:dyDescent="0.25">
      <c r="A35" s="165" t="s">
        <v>195</v>
      </c>
      <c r="B35" s="165"/>
      <c r="C35" s="26"/>
      <c r="D35" s="26"/>
      <c r="E35" s="27" t="s">
        <v>126</v>
      </c>
      <c r="F35" s="28">
        <f>+F31</f>
        <v>17566139.719999999</v>
      </c>
      <c r="G35" s="45"/>
    </row>
    <row r="36" spans="1:7" ht="13.5" thickTop="1" x14ac:dyDescent="0.2">
      <c r="A36" s="3"/>
      <c r="B36" s="3"/>
      <c r="C36" s="3"/>
      <c r="D36" s="3" t="s">
        <v>136</v>
      </c>
      <c r="E36" s="3"/>
      <c r="F36" s="44">
        <f>+F21-F35</f>
        <v>0</v>
      </c>
      <c r="G36" s="46"/>
    </row>
    <row r="37" spans="1:7" x14ac:dyDescent="0.2">
      <c r="A37" s="3"/>
      <c r="B37" s="3"/>
      <c r="C37" s="3"/>
      <c r="D37" s="3"/>
      <c r="E37" s="3"/>
      <c r="F37" s="44"/>
      <c r="G37" s="3"/>
    </row>
    <row r="38" spans="1:7" x14ac:dyDescent="0.2">
      <c r="A38" s="3"/>
      <c r="B38" s="3"/>
      <c r="C38" s="3"/>
      <c r="D38" s="3"/>
      <c r="E38" s="3"/>
      <c r="F38" s="3"/>
      <c r="G38" s="3"/>
    </row>
    <row r="39" spans="1:7" x14ac:dyDescent="0.2">
      <c r="A39" s="26" t="s">
        <v>137</v>
      </c>
      <c r="B39" s="26"/>
      <c r="C39" s="26" t="s">
        <v>138</v>
      </c>
      <c r="D39" s="26"/>
      <c r="E39" s="26"/>
      <c r="F39" s="26" t="s">
        <v>139</v>
      </c>
      <c r="G39" s="3"/>
    </row>
    <row r="40" spans="1:7" x14ac:dyDescent="0.2">
      <c r="A40" s="47"/>
      <c r="B40" s="3"/>
      <c r="C40" s="48"/>
      <c r="D40" s="48"/>
      <c r="E40" s="49"/>
      <c r="F40" s="48"/>
      <c r="G40" s="48"/>
    </row>
  </sheetData>
  <mergeCells count="8">
    <mergeCell ref="A25:B25"/>
    <mergeCell ref="A35:B35"/>
    <mergeCell ref="A9:G9"/>
    <mergeCell ref="A10:G10"/>
    <mergeCell ref="A11:G11"/>
    <mergeCell ref="A13:B13"/>
    <mergeCell ref="A18:B18"/>
    <mergeCell ref="A21:B21"/>
  </mergeCells>
  <pageMargins left="0.7" right="0.7" top="0.75" bottom="0.75" header="0.3" footer="0.3"/>
  <pageSetup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A2:E247"/>
  <sheetViews>
    <sheetView showOutlineSymbols="0" topLeftCell="A223" zoomScaleNormal="100" workbookViewId="0">
      <selection activeCell="K48" sqref="K48"/>
    </sheetView>
  </sheetViews>
  <sheetFormatPr baseColWidth="10" defaultColWidth="6.85546875" defaultRowHeight="12.75" customHeight="1" x14ac:dyDescent="0.2"/>
  <cols>
    <col min="1" max="1" width="11.5703125" style="80" customWidth="1"/>
    <col min="2" max="2" width="7.85546875" style="66" customWidth="1"/>
    <col min="3" max="3" width="46" style="53" customWidth="1"/>
    <col min="4" max="4" width="16.140625" style="67" customWidth="1"/>
    <col min="5" max="5" width="19.5703125" style="53" customWidth="1"/>
    <col min="6" max="6" width="15.5703125" style="53" bestFit="1" customWidth="1"/>
    <col min="7" max="256" width="6.85546875" style="53"/>
    <col min="257" max="257" width="12.28515625" style="53" customWidth="1"/>
    <col min="258" max="258" width="10.85546875" style="53" customWidth="1"/>
    <col min="259" max="259" width="46" style="53" customWidth="1"/>
    <col min="260" max="260" width="14.28515625" style="53" customWidth="1"/>
    <col min="261" max="261" width="16.85546875" style="53" customWidth="1"/>
    <col min="262" max="512" width="6.85546875" style="53"/>
    <col min="513" max="513" width="12.28515625" style="53" customWidth="1"/>
    <col min="514" max="514" width="10.85546875" style="53" customWidth="1"/>
    <col min="515" max="515" width="46" style="53" customWidth="1"/>
    <col min="516" max="516" width="14.28515625" style="53" customWidth="1"/>
    <col min="517" max="517" width="16.85546875" style="53" customWidth="1"/>
    <col min="518" max="768" width="6.85546875" style="53"/>
    <col min="769" max="769" width="12.28515625" style="53" customWidth="1"/>
    <col min="770" max="770" width="10.85546875" style="53" customWidth="1"/>
    <col min="771" max="771" width="46" style="53" customWidth="1"/>
    <col min="772" max="772" width="14.28515625" style="53" customWidth="1"/>
    <col min="773" max="773" width="16.85546875" style="53" customWidth="1"/>
    <col min="774" max="1024" width="6.85546875" style="53"/>
    <col min="1025" max="1025" width="12.28515625" style="53" customWidth="1"/>
    <col min="1026" max="1026" width="10.85546875" style="53" customWidth="1"/>
    <col min="1027" max="1027" width="46" style="53" customWidth="1"/>
    <col min="1028" max="1028" width="14.28515625" style="53" customWidth="1"/>
    <col min="1029" max="1029" width="16.85546875" style="53" customWidth="1"/>
    <col min="1030" max="1280" width="6.85546875" style="53"/>
    <col min="1281" max="1281" width="12.28515625" style="53" customWidth="1"/>
    <col min="1282" max="1282" width="10.85546875" style="53" customWidth="1"/>
    <col min="1283" max="1283" width="46" style="53" customWidth="1"/>
    <col min="1284" max="1284" width="14.28515625" style="53" customWidth="1"/>
    <col min="1285" max="1285" width="16.85546875" style="53" customWidth="1"/>
    <col min="1286" max="1536" width="6.85546875" style="53"/>
    <col min="1537" max="1537" width="12.28515625" style="53" customWidth="1"/>
    <col min="1538" max="1538" width="10.85546875" style="53" customWidth="1"/>
    <col min="1539" max="1539" width="46" style="53" customWidth="1"/>
    <col min="1540" max="1540" width="14.28515625" style="53" customWidth="1"/>
    <col min="1541" max="1541" width="16.85546875" style="53" customWidth="1"/>
    <col min="1542" max="1792" width="6.85546875" style="53"/>
    <col min="1793" max="1793" width="12.28515625" style="53" customWidth="1"/>
    <col min="1794" max="1794" width="10.85546875" style="53" customWidth="1"/>
    <col min="1795" max="1795" width="46" style="53" customWidth="1"/>
    <col min="1796" max="1796" width="14.28515625" style="53" customWidth="1"/>
    <col min="1797" max="1797" width="16.85546875" style="53" customWidth="1"/>
    <col min="1798" max="2048" width="6.85546875" style="53"/>
    <col min="2049" max="2049" width="12.28515625" style="53" customWidth="1"/>
    <col min="2050" max="2050" width="10.85546875" style="53" customWidth="1"/>
    <col min="2051" max="2051" width="46" style="53" customWidth="1"/>
    <col min="2052" max="2052" width="14.28515625" style="53" customWidth="1"/>
    <col min="2053" max="2053" width="16.85546875" style="53" customWidth="1"/>
    <col min="2054" max="2304" width="6.85546875" style="53"/>
    <col min="2305" max="2305" width="12.28515625" style="53" customWidth="1"/>
    <col min="2306" max="2306" width="10.85546875" style="53" customWidth="1"/>
    <col min="2307" max="2307" width="46" style="53" customWidth="1"/>
    <col min="2308" max="2308" width="14.28515625" style="53" customWidth="1"/>
    <col min="2309" max="2309" width="16.85546875" style="53" customWidth="1"/>
    <col min="2310" max="2560" width="6.85546875" style="53"/>
    <col min="2561" max="2561" width="12.28515625" style="53" customWidth="1"/>
    <col min="2562" max="2562" width="10.85546875" style="53" customWidth="1"/>
    <col min="2563" max="2563" width="46" style="53" customWidth="1"/>
    <col min="2564" max="2564" width="14.28515625" style="53" customWidth="1"/>
    <col min="2565" max="2565" width="16.85546875" style="53" customWidth="1"/>
    <col min="2566" max="2816" width="6.85546875" style="53"/>
    <col min="2817" max="2817" width="12.28515625" style="53" customWidth="1"/>
    <col min="2818" max="2818" width="10.85546875" style="53" customWidth="1"/>
    <col min="2819" max="2819" width="46" style="53" customWidth="1"/>
    <col min="2820" max="2820" width="14.28515625" style="53" customWidth="1"/>
    <col min="2821" max="2821" width="16.85546875" style="53" customWidth="1"/>
    <col min="2822" max="3072" width="6.85546875" style="53"/>
    <col min="3073" max="3073" width="12.28515625" style="53" customWidth="1"/>
    <col min="3074" max="3074" width="10.85546875" style="53" customWidth="1"/>
    <col min="3075" max="3075" width="46" style="53" customWidth="1"/>
    <col min="3076" max="3076" width="14.28515625" style="53" customWidth="1"/>
    <col min="3077" max="3077" width="16.85546875" style="53" customWidth="1"/>
    <col min="3078" max="3328" width="6.85546875" style="53"/>
    <col min="3329" max="3329" width="12.28515625" style="53" customWidth="1"/>
    <col min="3330" max="3330" width="10.85546875" style="53" customWidth="1"/>
    <col min="3331" max="3331" width="46" style="53" customWidth="1"/>
    <col min="3332" max="3332" width="14.28515625" style="53" customWidth="1"/>
    <col min="3333" max="3333" width="16.85546875" style="53" customWidth="1"/>
    <col min="3334" max="3584" width="6.85546875" style="53"/>
    <col min="3585" max="3585" width="12.28515625" style="53" customWidth="1"/>
    <col min="3586" max="3586" width="10.85546875" style="53" customWidth="1"/>
    <col min="3587" max="3587" width="46" style="53" customWidth="1"/>
    <col min="3588" max="3588" width="14.28515625" style="53" customWidth="1"/>
    <col min="3589" max="3589" width="16.85546875" style="53" customWidth="1"/>
    <col min="3590" max="3840" width="6.85546875" style="53"/>
    <col min="3841" max="3841" width="12.28515625" style="53" customWidth="1"/>
    <col min="3842" max="3842" width="10.85546875" style="53" customWidth="1"/>
    <col min="3843" max="3843" width="46" style="53" customWidth="1"/>
    <col min="3844" max="3844" width="14.28515625" style="53" customWidth="1"/>
    <col min="3845" max="3845" width="16.85546875" style="53" customWidth="1"/>
    <col min="3846" max="4096" width="6.85546875" style="53"/>
    <col min="4097" max="4097" width="12.28515625" style="53" customWidth="1"/>
    <col min="4098" max="4098" width="10.85546875" style="53" customWidth="1"/>
    <col min="4099" max="4099" width="46" style="53" customWidth="1"/>
    <col min="4100" max="4100" width="14.28515625" style="53" customWidth="1"/>
    <col min="4101" max="4101" width="16.85546875" style="53" customWidth="1"/>
    <col min="4102" max="4352" width="6.85546875" style="53"/>
    <col min="4353" max="4353" width="12.28515625" style="53" customWidth="1"/>
    <col min="4354" max="4354" width="10.85546875" style="53" customWidth="1"/>
    <col min="4355" max="4355" width="46" style="53" customWidth="1"/>
    <col min="4356" max="4356" width="14.28515625" style="53" customWidth="1"/>
    <col min="4357" max="4357" width="16.85546875" style="53" customWidth="1"/>
    <col min="4358" max="4608" width="6.85546875" style="53"/>
    <col min="4609" max="4609" width="12.28515625" style="53" customWidth="1"/>
    <col min="4610" max="4610" width="10.85546875" style="53" customWidth="1"/>
    <col min="4611" max="4611" width="46" style="53" customWidth="1"/>
    <col min="4612" max="4612" width="14.28515625" style="53" customWidth="1"/>
    <col min="4613" max="4613" width="16.85546875" style="53" customWidth="1"/>
    <col min="4614" max="4864" width="6.85546875" style="53"/>
    <col min="4865" max="4865" width="12.28515625" style="53" customWidth="1"/>
    <col min="4866" max="4866" width="10.85546875" style="53" customWidth="1"/>
    <col min="4867" max="4867" width="46" style="53" customWidth="1"/>
    <col min="4868" max="4868" width="14.28515625" style="53" customWidth="1"/>
    <col min="4869" max="4869" width="16.85546875" style="53" customWidth="1"/>
    <col min="4870" max="5120" width="6.85546875" style="53"/>
    <col min="5121" max="5121" width="12.28515625" style="53" customWidth="1"/>
    <col min="5122" max="5122" width="10.85546875" style="53" customWidth="1"/>
    <col min="5123" max="5123" width="46" style="53" customWidth="1"/>
    <col min="5124" max="5124" width="14.28515625" style="53" customWidth="1"/>
    <col min="5125" max="5125" width="16.85546875" style="53" customWidth="1"/>
    <col min="5126" max="5376" width="6.85546875" style="53"/>
    <col min="5377" max="5377" width="12.28515625" style="53" customWidth="1"/>
    <col min="5378" max="5378" width="10.85546875" style="53" customWidth="1"/>
    <col min="5379" max="5379" width="46" style="53" customWidth="1"/>
    <col min="5380" max="5380" width="14.28515625" style="53" customWidth="1"/>
    <col min="5381" max="5381" width="16.85546875" style="53" customWidth="1"/>
    <col min="5382" max="5632" width="6.85546875" style="53"/>
    <col min="5633" max="5633" width="12.28515625" style="53" customWidth="1"/>
    <col min="5634" max="5634" width="10.85546875" style="53" customWidth="1"/>
    <col min="5635" max="5635" width="46" style="53" customWidth="1"/>
    <col min="5636" max="5636" width="14.28515625" style="53" customWidth="1"/>
    <col min="5637" max="5637" width="16.85546875" style="53" customWidth="1"/>
    <col min="5638" max="5888" width="6.85546875" style="53"/>
    <col min="5889" max="5889" width="12.28515625" style="53" customWidth="1"/>
    <col min="5890" max="5890" width="10.85546875" style="53" customWidth="1"/>
    <col min="5891" max="5891" width="46" style="53" customWidth="1"/>
    <col min="5892" max="5892" width="14.28515625" style="53" customWidth="1"/>
    <col min="5893" max="5893" width="16.85546875" style="53" customWidth="1"/>
    <col min="5894" max="6144" width="6.85546875" style="53"/>
    <col min="6145" max="6145" width="12.28515625" style="53" customWidth="1"/>
    <col min="6146" max="6146" width="10.85546875" style="53" customWidth="1"/>
    <col min="6147" max="6147" width="46" style="53" customWidth="1"/>
    <col min="6148" max="6148" width="14.28515625" style="53" customWidth="1"/>
    <col min="6149" max="6149" width="16.85546875" style="53" customWidth="1"/>
    <col min="6150" max="6400" width="6.85546875" style="53"/>
    <col min="6401" max="6401" width="12.28515625" style="53" customWidth="1"/>
    <col min="6402" max="6402" width="10.85546875" style="53" customWidth="1"/>
    <col min="6403" max="6403" width="46" style="53" customWidth="1"/>
    <col min="6404" max="6404" width="14.28515625" style="53" customWidth="1"/>
    <col min="6405" max="6405" width="16.85546875" style="53" customWidth="1"/>
    <col min="6406" max="6656" width="6.85546875" style="53"/>
    <col min="6657" max="6657" width="12.28515625" style="53" customWidth="1"/>
    <col min="6658" max="6658" width="10.85546875" style="53" customWidth="1"/>
    <col min="6659" max="6659" width="46" style="53" customWidth="1"/>
    <col min="6660" max="6660" width="14.28515625" style="53" customWidth="1"/>
    <col min="6661" max="6661" width="16.85546875" style="53" customWidth="1"/>
    <col min="6662" max="6912" width="6.85546875" style="53"/>
    <col min="6913" max="6913" width="12.28515625" style="53" customWidth="1"/>
    <col min="6914" max="6914" width="10.85546875" style="53" customWidth="1"/>
    <col min="6915" max="6915" width="46" style="53" customWidth="1"/>
    <col min="6916" max="6916" width="14.28515625" style="53" customWidth="1"/>
    <col min="6917" max="6917" width="16.85546875" style="53" customWidth="1"/>
    <col min="6918" max="7168" width="6.85546875" style="53"/>
    <col min="7169" max="7169" width="12.28515625" style="53" customWidth="1"/>
    <col min="7170" max="7170" width="10.85546875" style="53" customWidth="1"/>
    <col min="7171" max="7171" width="46" style="53" customWidth="1"/>
    <col min="7172" max="7172" width="14.28515625" style="53" customWidth="1"/>
    <col min="7173" max="7173" width="16.85546875" style="53" customWidth="1"/>
    <col min="7174" max="7424" width="6.85546875" style="53"/>
    <col min="7425" max="7425" width="12.28515625" style="53" customWidth="1"/>
    <col min="7426" max="7426" width="10.85546875" style="53" customWidth="1"/>
    <col min="7427" max="7427" width="46" style="53" customWidth="1"/>
    <col min="7428" max="7428" width="14.28515625" style="53" customWidth="1"/>
    <col min="7429" max="7429" width="16.85546875" style="53" customWidth="1"/>
    <col min="7430" max="7680" width="6.85546875" style="53"/>
    <col min="7681" max="7681" width="12.28515625" style="53" customWidth="1"/>
    <col min="7682" max="7682" width="10.85546875" style="53" customWidth="1"/>
    <col min="7683" max="7683" width="46" style="53" customWidth="1"/>
    <col min="7684" max="7684" width="14.28515625" style="53" customWidth="1"/>
    <col min="7685" max="7685" width="16.85546875" style="53" customWidth="1"/>
    <col min="7686" max="7936" width="6.85546875" style="53"/>
    <col min="7937" max="7937" width="12.28515625" style="53" customWidth="1"/>
    <col min="7938" max="7938" width="10.85546875" style="53" customWidth="1"/>
    <col min="7939" max="7939" width="46" style="53" customWidth="1"/>
    <col min="7940" max="7940" width="14.28515625" style="53" customWidth="1"/>
    <col min="7941" max="7941" width="16.85546875" style="53" customWidth="1"/>
    <col min="7942" max="8192" width="6.85546875" style="53"/>
    <col min="8193" max="8193" width="12.28515625" style="53" customWidth="1"/>
    <col min="8194" max="8194" width="10.85546875" style="53" customWidth="1"/>
    <col min="8195" max="8195" width="46" style="53" customWidth="1"/>
    <col min="8196" max="8196" width="14.28515625" style="53" customWidth="1"/>
    <col min="8197" max="8197" width="16.85546875" style="53" customWidth="1"/>
    <col min="8198" max="8448" width="6.85546875" style="53"/>
    <col min="8449" max="8449" width="12.28515625" style="53" customWidth="1"/>
    <col min="8450" max="8450" width="10.85546875" style="53" customWidth="1"/>
    <col min="8451" max="8451" width="46" style="53" customWidth="1"/>
    <col min="8452" max="8452" width="14.28515625" style="53" customWidth="1"/>
    <col min="8453" max="8453" width="16.85546875" style="53" customWidth="1"/>
    <col min="8454" max="8704" width="6.85546875" style="53"/>
    <col min="8705" max="8705" width="12.28515625" style="53" customWidth="1"/>
    <col min="8706" max="8706" width="10.85546875" style="53" customWidth="1"/>
    <col min="8707" max="8707" width="46" style="53" customWidth="1"/>
    <col min="8708" max="8708" width="14.28515625" style="53" customWidth="1"/>
    <col min="8709" max="8709" width="16.85546875" style="53" customWidth="1"/>
    <col min="8710" max="8960" width="6.85546875" style="53"/>
    <col min="8961" max="8961" width="12.28515625" style="53" customWidth="1"/>
    <col min="8962" max="8962" width="10.85546875" style="53" customWidth="1"/>
    <col min="8963" max="8963" width="46" style="53" customWidth="1"/>
    <col min="8964" max="8964" width="14.28515625" style="53" customWidth="1"/>
    <col min="8965" max="8965" width="16.85546875" style="53" customWidth="1"/>
    <col min="8966" max="9216" width="6.85546875" style="53"/>
    <col min="9217" max="9217" width="12.28515625" style="53" customWidth="1"/>
    <col min="9218" max="9218" width="10.85546875" style="53" customWidth="1"/>
    <col min="9219" max="9219" width="46" style="53" customWidth="1"/>
    <col min="9220" max="9220" width="14.28515625" style="53" customWidth="1"/>
    <col min="9221" max="9221" width="16.85546875" style="53" customWidth="1"/>
    <col min="9222" max="9472" width="6.85546875" style="53"/>
    <col min="9473" max="9473" width="12.28515625" style="53" customWidth="1"/>
    <col min="9474" max="9474" width="10.85546875" style="53" customWidth="1"/>
    <col min="9475" max="9475" width="46" style="53" customWidth="1"/>
    <col min="9476" max="9476" width="14.28515625" style="53" customWidth="1"/>
    <col min="9477" max="9477" width="16.85546875" style="53" customWidth="1"/>
    <col min="9478" max="9728" width="6.85546875" style="53"/>
    <col min="9729" max="9729" width="12.28515625" style="53" customWidth="1"/>
    <col min="9730" max="9730" width="10.85546875" style="53" customWidth="1"/>
    <col min="9731" max="9731" width="46" style="53" customWidth="1"/>
    <col min="9732" max="9732" width="14.28515625" style="53" customWidth="1"/>
    <col min="9733" max="9733" width="16.85546875" style="53" customWidth="1"/>
    <col min="9734" max="9984" width="6.85546875" style="53"/>
    <col min="9985" max="9985" width="12.28515625" style="53" customWidth="1"/>
    <col min="9986" max="9986" width="10.85546875" style="53" customWidth="1"/>
    <col min="9987" max="9987" width="46" style="53" customWidth="1"/>
    <col min="9988" max="9988" width="14.28515625" style="53" customWidth="1"/>
    <col min="9989" max="9989" width="16.85546875" style="53" customWidth="1"/>
    <col min="9990" max="10240" width="6.85546875" style="53"/>
    <col min="10241" max="10241" width="12.28515625" style="53" customWidth="1"/>
    <col min="10242" max="10242" width="10.85546875" style="53" customWidth="1"/>
    <col min="10243" max="10243" width="46" style="53" customWidth="1"/>
    <col min="10244" max="10244" width="14.28515625" style="53" customWidth="1"/>
    <col min="10245" max="10245" width="16.85546875" style="53" customWidth="1"/>
    <col min="10246" max="10496" width="6.85546875" style="53"/>
    <col min="10497" max="10497" width="12.28515625" style="53" customWidth="1"/>
    <col min="10498" max="10498" width="10.85546875" style="53" customWidth="1"/>
    <col min="10499" max="10499" width="46" style="53" customWidth="1"/>
    <col min="10500" max="10500" width="14.28515625" style="53" customWidth="1"/>
    <col min="10501" max="10501" width="16.85546875" style="53" customWidth="1"/>
    <col min="10502" max="10752" width="6.85546875" style="53"/>
    <col min="10753" max="10753" width="12.28515625" style="53" customWidth="1"/>
    <col min="10754" max="10754" width="10.85546875" style="53" customWidth="1"/>
    <col min="10755" max="10755" width="46" style="53" customWidth="1"/>
    <col min="10756" max="10756" width="14.28515625" style="53" customWidth="1"/>
    <col min="10757" max="10757" width="16.85546875" style="53" customWidth="1"/>
    <col min="10758" max="11008" width="6.85546875" style="53"/>
    <col min="11009" max="11009" width="12.28515625" style="53" customWidth="1"/>
    <col min="11010" max="11010" width="10.85546875" style="53" customWidth="1"/>
    <col min="11011" max="11011" width="46" style="53" customWidth="1"/>
    <col min="11012" max="11012" width="14.28515625" style="53" customWidth="1"/>
    <col min="11013" max="11013" width="16.85546875" style="53" customWidth="1"/>
    <col min="11014" max="11264" width="6.85546875" style="53"/>
    <col min="11265" max="11265" width="12.28515625" style="53" customWidth="1"/>
    <col min="11266" max="11266" width="10.85546875" style="53" customWidth="1"/>
    <col min="11267" max="11267" width="46" style="53" customWidth="1"/>
    <col min="11268" max="11268" width="14.28515625" style="53" customWidth="1"/>
    <col min="11269" max="11269" width="16.85546875" style="53" customWidth="1"/>
    <col min="11270" max="11520" width="6.85546875" style="53"/>
    <col min="11521" max="11521" width="12.28515625" style="53" customWidth="1"/>
    <col min="11522" max="11522" width="10.85546875" style="53" customWidth="1"/>
    <col min="11523" max="11523" width="46" style="53" customWidth="1"/>
    <col min="11524" max="11524" width="14.28515625" style="53" customWidth="1"/>
    <col min="11525" max="11525" width="16.85546875" style="53" customWidth="1"/>
    <col min="11526" max="11776" width="6.85546875" style="53"/>
    <col min="11777" max="11777" width="12.28515625" style="53" customWidth="1"/>
    <col min="11778" max="11778" width="10.85546875" style="53" customWidth="1"/>
    <col min="11779" max="11779" width="46" style="53" customWidth="1"/>
    <col min="11780" max="11780" width="14.28515625" style="53" customWidth="1"/>
    <col min="11781" max="11781" width="16.85546875" style="53" customWidth="1"/>
    <col min="11782" max="12032" width="6.85546875" style="53"/>
    <col min="12033" max="12033" width="12.28515625" style="53" customWidth="1"/>
    <col min="12034" max="12034" width="10.85546875" style="53" customWidth="1"/>
    <col min="12035" max="12035" width="46" style="53" customWidth="1"/>
    <col min="12036" max="12036" width="14.28515625" style="53" customWidth="1"/>
    <col min="12037" max="12037" width="16.85546875" style="53" customWidth="1"/>
    <col min="12038" max="12288" width="6.85546875" style="53"/>
    <col min="12289" max="12289" width="12.28515625" style="53" customWidth="1"/>
    <col min="12290" max="12290" width="10.85546875" style="53" customWidth="1"/>
    <col min="12291" max="12291" width="46" style="53" customWidth="1"/>
    <col min="12292" max="12292" width="14.28515625" style="53" customWidth="1"/>
    <col min="12293" max="12293" width="16.85546875" style="53" customWidth="1"/>
    <col min="12294" max="12544" width="6.85546875" style="53"/>
    <col min="12545" max="12545" width="12.28515625" style="53" customWidth="1"/>
    <col min="12546" max="12546" width="10.85546875" style="53" customWidth="1"/>
    <col min="12547" max="12547" width="46" style="53" customWidth="1"/>
    <col min="12548" max="12548" width="14.28515625" style="53" customWidth="1"/>
    <col min="12549" max="12549" width="16.85546875" style="53" customWidth="1"/>
    <col min="12550" max="12800" width="6.85546875" style="53"/>
    <col min="12801" max="12801" width="12.28515625" style="53" customWidth="1"/>
    <col min="12802" max="12802" width="10.85546875" style="53" customWidth="1"/>
    <col min="12803" max="12803" width="46" style="53" customWidth="1"/>
    <col min="12804" max="12804" width="14.28515625" style="53" customWidth="1"/>
    <col min="12805" max="12805" width="16.85546875" style="53" customWidth="1"/>
    <col min="12806" max="13056" width="6.85546875" style="53"/>
    <col min="13057" max="13057" width="12.28515625" style="53" customWidth="1"/>
    <col min="13058" max="13058" width="10.85546875" style="53" customWidth="1"/>
    <col min="13059" max="13059" width="46" style="53" customWidth="1"/>
    <col min="13060" max="13060" width="14.28515625" style="53" customWidth="1"/>
    <col min="13061" max="13061" width="16.85546875" style="53" customWidth="1"/>
    <col min="13062" max="13312" width="6.85546875" style="53"/>
    <col min="13313" max="13313" width="12.28515625" style="53" customWidth="1"/>
    <col min="13314" max="13314" width="10.85546875" style="53" customWidth="1"/>
    <col min="13315" max="13315" width="46" style="53" customWidth="1"/>
    <col min="13316" max="13316" width="14.28515625" style="53" customWidth="1"/>
    <col min="13317" max="13317" width="16.85546875" style="53" customWidth="1"/>
    <col min="13318" max="13568" width="6.85546875" style="53"/>
    <col min="13569" max="13569" width="12.28515625" style="53" customWidth="1"/>
    <col min="13570" max="13570" width="10.85546875" style="53" customWidth="1"/>
    <col min="13571" max="13571" width="46" style="53" customWidth="1"/>
    <col min="13572" max="13572" width="14.28515625" style="53" customWidth="1"/>
    <col min="13573" max="13573" width="16.85546875" style="53" customWidth="1"/>
    <col min="13574" max="13824" width="6.85546875" style="53"/>
    <col min="13825" max="13825" width="12.28515625" style="53" customWidth="1"/>
    <col min="13826" max="13826" width="10.85546875" style="53" customWidth="1"/>
    <col min="13827" max="13827" width="46" style="53" customWidth="1"/>
    <col min="13828" max="13828" width="14.28515625" style="53" customWidth="1"/>
    <col min="13829" max="13829" width="16.85546875" style="53" customWidth="1"/>
    <col min="13830" max="14080" width="6.85546875" style="53"/>
    <col min="14081" max="14081" width="12.28515625" style="53" customWidth="1"/>
    <col min="14082" max="14082" width="10.85546875" style="53" customWidth="1"/>
    <col min="14083" max="14083" width="46" style="53" customWidth="1"/>
    <col min="14084" max="14084" width="14.28515625" style="53" customWidth="1"/>
    <col min="14085" max="14085" width="16.85546875" style="53" customWidth="1"/>
    <col min="14086" max="14336" width="6.85546875" style="53"/>
    <col min="14337" max="14337" width="12.28515625" style="53" customWidth="1"/>
    <col min="14338" max="14338" width="10.85546875" style="53" customWidth="1"/>
    <col min="14339" max="14339" width="46" style="53" customWidth="1"/>
    <col min="14340" max="14340" width="14.28515625" style="53" customWidth="1"/>
    <col min="14341" max="14341" width="16.85546875" style="53" customWidth="1"/>
    <col min="14342" max="14592" width="6.85546875" style="53"/>
    <col min="14593" max="14593" width="12.28515625" style="53" customWidth="1"/>
    <col min="14594" max="14594" width="10.85546875" style="53" customWidth="1"/>
    <col min="14595" max="14595" width="46" style="53" customWidth="1"/>
    <col min="14596" max="14596" width="14.28515625" style="53" customWidth="1"/>
    <col min="14597" max="14597" width="16.85546875" style="53" customWidth="1"/>
    <col min="14598" max="14848" width="6.85546875" style="53"/>
    <col min="14849" max="14849" width="12.28515625" style="53" customWidth="1"/>
    <col min="14850" max="14850" width="10.85546875" style="53" customWidth="1"/>
    <col min="14851" max="14851" width="46" style="53" customWidth="1"/>
    <col min="14852" max="14852" width="14.28515625" style="53" customWidth="1"/>
    <col min="14853" max="14853" width="16.85546875" style="53" customWidth="1"/>
    <col min="14854" max="15104" width="6.85546875" style="53"/>
    <col min="15105" max="15105" width="12.28515625" style="53" customWidth="1"/>
    <col min="15106" max="15106" width="10.85546875" style="53" customWidth="1"/>
    <col min="15107" max="15107" width="46" style="53" customWidth="1"/>
    <col min="15108" max="15108" width="14.28515625" style="53" customWidth="1"/>
    <col min="15109" max="15109" width="16.85546875" style="53" customWidth="1"/>
    <col min="15110" max="15360" width="6.85546875" style="53"/>
    <col min="15361" max="15361" width="12.28515625" style="53" customWidth="1"/>
    <col min="15362" max="15362" width="10.85546875" style="53" customWidth="1"/>
    <col min="15363" max="15363" width="46" style="53" customWidth="1"/>
    <col min="15364" max="15364" width="14.28515625" style="53" customWidth="1"/>
    <col min="15365" max="15365" width="16.85546875" style="53" customWidth="1"/>
    <col min="15366" max="15616" width="6.85546875" style="53"/>
    <col min="15617" max="15617" width="12.28515625" style="53" customWidth="1"/>
    <col min="15618" max="15618" width="10.85546875" style="53" customWidth="1"/>
    <col min="15619" max="15619" width="46" style="53" customWidth="1"/>
    <col min="15620" max="15620" width="14.28515625" style="53" customWidth="1"/>
    <col min="15621" max="15621" width="16.85546875" style="53" customWidth="1"/>
    <col min="15622" max="15872" width="6.85546875" style="53"/>
    <col min="15873" max="15873" width="12.28515625" style="53" customWidth="1"/>
    <col min="15874" max="15874" width="10.85546875" style="53" customWidth="1"/>
    <col min="15875" max="15875" width="46" style="53" customWidth="1"/>
    <col min="15876" max="15876" width="14.28515625" style="53" customWidth="1"/>
    <col min="15877" max="15877" width="16.85546875" style="53" customWidth="1"/>
    <col min="15878" max="16128" width="6.85546875" style="53"/>
    <col min="16129" max="16129" width="12.28515625" style="53" customWidth="1"/>
    <col min="16130" max="16130" width="10.85546875" style="53" customWidth="1"/>
    <col min="16131" max="16131" width="46" style="53" customWidth="1"/>
    <col min="16132" max="16132" width="14.28515625" style="53" customWidth="1"/>
    <col min="16133" max="16133" width="16.85546875" style="53" customWidth="1"/>
    <col min="16134" max="16384" width="6.85546875" style="53"/>
  </cols>
  <sheetData>
    <row r="2" spans="1:5" ht="12.75" customHeight="1" x14ac:dyDescent="0.2">
      <c r="A2" s="76"/>
      <c r="B2" s="50"/>
      <c r="C2" s="51"/>
      <c r="D2" s="52"/>
    </row>
    <row r="3" spans="1:5" ht="12.75" customHeight="1" x14ac:dyDescent="0.2">
      <c r="A3" s="76"/>
      <c r="B3" s="50"/>
      <c r="C3" s="51"/>
      <c r="D3" s="52"/>
    </row>
    <row r="4" spans="1:5" ht="12.75" customHeight="1" x14ac:dyDescent="0.2">
      <c r="A4" s="76"/>
      <c r="B4" s="50"/>
      <c r="C4" s="51"/>
      <c r="D4" s="52"/>
    </row>
    <row r="5" spans="1:5" ht="12.75" customHeight="1" x14ac:dyDescent="0.2">
      <c r="A5" s="76"/>
      <c r="B5" s="50"/>
      <c r="C5" s="51"/>
      <c r="D5" s="52"/>
    </row>
    <row r="6" spans="1:5" ht="12.75" customHeight="1" x14ac:dyDescent="0.2">
      <c r="A6" s="76"/>
      <c r="B6" s="50"/>
      <c r="C6" s="51"/>
      <c r="D6" s="52"/>
    </row>
    <row r="7" spans="1:5" ht="12.75" customHeight="1" x14ac:dyDescent="0.2">
      <c r="A7" s="76"/>
      <c r="B7" s="50"/>
      <c r="C7" s="51"/>
      <c r="D7" s="52"/>
    </row>
    <row r="8" spans="1:5" ht="12.75" customHeight="1" x14ac:dyDescent="0.2">
      <c r="A8" s="76"/>
      <c r="B8" s="50"/>
      <c r="C8" s="51"/>
      <c r="D8" s="52"/>
    </row>
    <row r="9" spans="1:5" ht="12.75" hidden="1" customHeight="1" x14ac:dyDescent="0.2">
      <c r="A9" s="76"/>
      <c r="B9" s="50"/>
      <c r="C9" s="51"/>
      <c r="D9" s="52"/>
    </row>
    <row r="10" spans="1:5" ht="16.5" customHeight="1" x14ac:dyDescent="0.2">
      <c r="A10" s="76"/>
      <c r="B10" s="50"/>
      <c r="C10" s="51"/>
      <c r="D10" s="52"/>
    </row>
    <row r="11" spans="1:5" ht="18.75" customHeight="1" x14ac:dyDescent="0.25">
      <c r="A11" s="77"/>
      <c r="B11" s="54"/>
      <c r="C11" s="55" t="s">
        <v>197</v>
      </c>
      <c r="D11" s="56"/>
      <c r="E11" s="57"/>
    </row>
    <row r="12" spans="1:5" ht="25.5" customHeight="1" x14ac:dyDescent="0.25">
      <c r="A12" s="78" t="s">
        <v>140</v>
      </c>
      <c r="B12" s="58" t="s">
        <v>141</v>
      </c>
      <c r="C12" s="59" t="s">
        <v>142</v>
      </c>
      <c r="D12" s="60" t="s">
        <v>143</v>
      </c>
      <c r="E12" s="61" t="s">
        <v>144</v>
      </c>
    </row>
    <row r="13" spans="1:5" ht="12.75" customHeight="1" x14ac:dyDescent="0.2">
      <c r="A13" s="105">
        <v>42395</v>
      </c>
      <c r="B13" s="106">
        <v>30345</v>
      </c>
      <c r="C13" s="107" t="s">
        <v>145</v>
      </c>
      <c r="D13" s="108">
        <v>0</v>
      </c>
      <c r="E13" s="109" t="str">
        <f t="shared" ref="E13:E68" si="0">IF(D13=0,"cheques pagado ","cheques transitos  ")</f>
        <v xml:space="preserve">cheques pagado </v>
      </c>
    </row>
    <row r="14" spans="1:5" ht="12.75" customHeight="1" x14ac:dyDescent="0.2">
      <c r="A14" s="105">
        <v>42396</v>
      </c>
      <c r="B14" s="106">
        <v>30405</v>
      </c>
      <c r="C14" s="107" t="s">
        <v>146</v>
      </c>
      <c r="D14" s="108">
        <v>0</v>
      </c>
      <c r="E14" s="109" t="str">
        <f t="shared" si="0"/>
        <v xml:space="preserve">cheques pagado </v>
      </c>
    </row>
    <row r="15" spans="1:5" ht="12.75" customHeight="1" x14ac:dyDescent="0.2">
      <c r="A15" s="105">
        <v>42396</v>
      </c>
      <c r="B15" s="106">
        <v>30420</v>
      </c>
      <c r="C15" s="107" t="s">
        <v>147</v>
      </c>
      <c r="D15" s="108">
        <v>0</v>
      </c>
      <c r="E15" s="109" t="str">
        <f t="shared" si="0"/>
        <v xml:space="preserve">cheques pagado </v>
      </c>
    </row>
    <row r="16" spans="1:5" ht="12.75" customHeight="1" x14ac:dyDescent="0.2">
      <c r="A16" s="105">
        <v>42397</v>
      </c>
      <c r="B16" s="106">
        <v>30444</v>
      </c>
      <c r="C16" s="107" t="s">
        <v>145</v>
      </c>
      <c r="D16" s="108">
        <v>0</v>
      </c>
      <c r="E16" s="109" t="str">
        <f t="shared" si="0"/>
        <v xml:space="preserve">cheques pagado </v>
      </c>
    </row>
    <row r="17" spans="1:5" ht="12.75" customHeight="1" x14ac:dyDescent="0.2">
      <c r="A17" s="105">
        <v>42397</v>
      </c>
      <c r="B17" s="106">
        <v>30476</v>
      </c>
      <c r="C17" s="107" t="s">
        <v>148</v>
      </c>
      <c r="D17" s="108">
        <v>0</v>
      </c>
      <c r="E17" s="109" t="str">
        <f t="shared" si="0"/>
        <v xml:space="preserve">cheques pagado </v>
      </c>
    </row>
    <row r="18" spans="1:5" ht="12.75" customHeight="1" x14ac:dyDescent="0.2">
      <c r="A18" s="105">
        <v>42403</v>
      </c>
      <c r="B18" s="106">
        <v>30573</v>
      </c>
      <c r="C18" s="107" t="s">
        <v>149</v>
      </c>
      <c r="D18" s="108">
        <v>0</v>
      </c>
      <c r="E18" s="109" t="str">
        <f t="shared" si="0"/>
        <v xml:space="preserve">cheques pagado </v>
      </c>
    </row>
    <row r="19" spans="1:5" ht="12.75" customHeight="1" x14ac:dyDescent="0.2">
      <c r="A19" s="105">
        <v>42404</v>
      </c>
      <c r="B19" s="106">
        <v>30632</v>
      </c>
      <c r="C19" s="107" t="s">
        <v>150</v>
      </c>
      <c r="D19" s="108">
        <v>0</v>
      </c>
      <c r="E19" s="109" t="str">
        <f t="shared" si="0"/>
        <v xml:space="preserve">cheques pagado </v>
      </c>
    </row>
    <row r="20" spans="1:5" ht="12.75" customHeight="1" x14ac:dyDescent="0.2">
      <c r="A20" s="105">
        <v>42408</v>
      </c>
      <c r="B20" s="106">
        <v>30673</v>
      </c>
      <c r="C20" s="107" t="s">
        <v>145</v>
      </c>
      <c r="D20" s="108">
        <v>0</v>
      </c>
      <c r="E20" s="109" t="str">
        <f t="shared" si="0"/>
        <v xml:space="preserve">cheques pagado </v>
      </c>
    </row>
    <row r="21" spans="1:5" ht="12.75" customHeight="1" x14ac:dyDescent="0.2">
      <c r="A21" s="105">
        <v>42419</v>
      </c>
      <c r="B21" s="106">
        <v>30833</v>
      </c>
      <c r="C21" s="107" t="s">
        <v>151</v>
      </c>
      <c r="D21" s="108">
        <v>0</v>
      </c>
      <c r="E21" s="109" t="str">
        <f t="shared" si="0"/>
        <v xml:space="preserve">cheques pagado </v>
      </c>
    </row>
    <row r="22" spans="1:5" ht="12.75" customHeight="1" x14ac:dyDescent="0.2">
      <c r="A22" s="105">
        <v>42419</v>
      </c>
      <c r="B22" s="106">
        <v>30862</v>
      </c>
      <c r="C22" s="107" t="s">
        <v>145</v>
      </c>
      <c r="D22" s="108">
        <v>0</v>
      </c>
      <c r="E22" s="109" t="str">
        <f t="shared" si="0"/>
        <v xml:space="preserve">cheques pagado </v>
      </c>
    </row>
    <row r="23" spans="1:5" ht="12.75" customHeight="1" x14ac:dyDescent="0.2">
      <c r="A23" s="105">
        <v>42424</v>
      </c>
      <c r="B23" s="106">
        <v>30886</v>
      </c>
      <c r="C23" s="107" t="s">
        <v>152</v>
      </c>
      <c r="D23" s="108">
        <v>0</v>
      </c>
      <c r="E23" s="109" t="str">
        <f t="shared" si="0"/>
        <v xml:space="preserve">cheques pagado </v>
      </c>
    </row>
    <row r="24" spans="1:5" ht="12.75" customHeight="1" x14ac:dyDescent="0.2">
      <c r="A24" s="105">
        <v>42424</v>
      </c>
      <c r="B24" s="106">
        <v>30887</v>
      </c>
      <c r="C24" s="107" t="s">
        <v>153</v>
      </c>
      <c r="D24" s="108">
        <v>0</v>
      </c>
      <c r="E24" s="109" t="str">
        <f t="shared" si="0"/>
        <v xml:space="preserve">cheques pagado </v>
      </c>
    </row>
    <row r="25" spans="1:5" ht="12.75" customHeight="1" x14ac:dyDescent="0.2">
      <c r="A25" s="110">
        <v>42426</v>
      </c>
      <c r="B25" s="106">
        <v>30919</v>
      </c>
      <c r="C25" s="107" t="s">
        <v>154</v>
      </c>
      <c r="D25" s="108">
        <v>0</v>
      </c>
      <c r="E25" s="109" t="str">
        <f t="shared" si="0"/>
        <v xml:space="preserve">cheques pagado </v>
      </c>
    </row>
    <row r="26" spans="1:5" ht="12.75" customHeight="1" x14ac:dyDescent="0.2">
      <c r="A26" s="105">
        <v>42439</v>
      </c>
      <c r="B26" s="106">
        <v>31059</v>
      </c>
      <c r="C26" s="107" t="s">
        <v>146</v>
      </c>
      <c r="D26" s="108">
        <v>0</v>
      </c>
      <c r="E26" s="109" t="str">
        <f t="shared" si="0"/>
        <v xml:space="preserve">cheques pagado </v>
      </c>
    </row>
    <row r="27" spans="1:5" ht="12.75" customHeight="1" x14ac:dyDescent="0.2">
      <c r="A27" s="105">
        <v>42443</v>
      </c>
      <c r="B27" s="106">
        <v>31100</v>
      </c>
      <c r="C27" s="107" t="s">
        <v>155</v>
      </c>
      <c r="D27" s="108">
        <v>0</v>
      </c>
      <c r="E27" s="109" t="str">
        <f t="shared" si="0"/>
        <v xml:space="preserve">cheques pagado </v>
      </c>
    </row>
    <row r="28" spans="1:5" ht="12.75" customHeight="1" x14ac:dyDescent="0.2">
      <c r="A28" s="105">
        <v>42464</v>
      </c>
      <c r="B28" s="106">
        <v>31319</v>
      </c>
      <c r="C28" s="107" t="s">
        <v>75</v>
      </c>
      <c r="D28" s="108">
        <v>0</v>
      </c>
      <c r="E28" s="109" t="str">
        <f t="shared" si="0"/>
        <v xml:space="preserve">cheques pagado </v>
      </c>
    </row>
    <row r="29" spans="1:5" ht="12.75" customHeight="1" x14ac:dyDescent="0.2">
      <c r="A29" s="105">
        <v>42464</v>
      </c>
      <c r="B29" s="106">
        <v>31320</v>
      </c>
      <c r="C29" s="107" t="s">
        <v>156</v>
      </c>
      <c r="D29" s="108">
        <v>0</v>
      </c>
      <c r="E29" s="109" t="str">
        <f t="shared" si="0"/>
        <v xml:space="preserve">cheques pagado </v>
      </c>
    </row>
    <row r="30" spans="1:5" ht="12.75" customHeight="1" x14ac:dyDescent="0.2">
      <c r="A30" s="105">
        <v>42464</v>
      </c>
      <c r="B30" s="106">
        <v>31321</v>
      </c>
      <c r="C30" s="107" t="s">
        <v>157</v>
      </c>
      <c r="D30" s="108">
        <v>0</v>
      </c>
      <c r="E30" s="109" t="str">
        <f t="shared" si="0"/>
        <v xml:space="preserve">cheques pagado </v>
      </c>
    </row>
    <row r="31" spans="1:5" ht="12.75" customHeight="1" x14ac:dyDescent="0.2">
      <c r="A31" s="105">
        <v>42464</v>
      </c>
      <c r="B31" s="106">
        <v>31323</v>
      </c>
      <c r="C31" s="107" t="s">
        <v>158</v>
      </c>
      <c r="D31" s="108">
        <v>0</v>
      </c>
      <c r="E31" s="109" t="str">
        <f t="shared" si="0"/>
        <v xml:space="preserve">cheques pagado </v>
      </c>
    </row>
    <row r="32" spans="1:5" ht="12.75" customHeight="1" x14ac:dyDescent="0.2">
      <c r="A32" s="105">
        <v>42464</v>
      </c>
      <c r="B32" s="106">
        <v>31353</v>
      </c>
      <c r="C32" s="107" t="s">
        <v>119</v>
      </c>
      <c r="D32" s="108">
        <v>0</v>
      </c>
      <c r="E32" s="109" t="str">
        <f t="shared" si="0"/>
        <v xml:space="preserve">cheques pagado </v>
      </c>
    </row>
    <row r="33" spans="1:5" ht="12.75" customHeight="1" x14ac:dyDescent="0.2">
      <c r="A33" s="105">
        <v>42472</v>
      </c>
      <c r="B33" s="106">
        <v>31447</v>
      </c>
      <c r="C33" s="107" t="s">
        <v>104</v>
      </c>
      <c r="D33" s="108">
        <v>0</v>
      </c>
      <c r="E33" s="109" t="str">
        <f t="shared" si="0"/>
        <v xml:space="preserve">cheques pagado </v>
      </c>
    </row>
    <row r="34" spans="1:5" ht="12.75" customHeight="1" x14ac:dyDescent="0.2">
      <c r="A34" s="105">
        <v>42493</v>
      </c>
      <c r="B34" s="106">
        <v>31472</v>
      </c>
      <c r="C34" s="106" t="s">
        <v>159</v>
      </c>
      <c r="D34" s="111">
        <v>0</v>
      </c>
      <c r="E34" s="109" t="str">
        <f t="shared" si="0"/>
        <v xml:space="preserve">cheques pagado </v>
      </c>
    </row>
    <row r="35" spans="1:5" ht="12.75" customHeight="1" x14ac:dyDescent="0.2">
      <c r="A35" s="105">
        <v>42507</v>
      </c>
      <c r="B35" s="106">
        <v>31597</v>
      </c>
      <c r="C35" s="106" t="s">
        <v>160</v>
      </c>
      <c r="D35" s="111">
        <v>0</v>
      </c>
      <c r="E35" s="109" t="str">
        <f t="shared" si="0"/>
        <v xml:space="preserve">cheques pagado </v>
      </c>
    </row>
    <row r="36" spans="1:5" ht="12.75" customHeight="1" x14ac:dyDescent="0.2">
      <c r="A36" s="105">
        <v>42510</v>
      </c>
      <c r="B36" s="106">
        <v>31632</v>
      </c>
      <c r="C36" s="106" t="s">
        <v>161</v>
      </c>
      <c r="D36" s="111">
        <v>0</v>
      </c>
      <c r="E36" s="109" t="str">
        <f t="shared" si="0"/>
        <v xml:space="preserve">cheques pagado </v>
      </c>
    </row>
    <row r="37" spans="1:5" ht="12.75" customHeight="1" x14ac:dyDescent="0.2">
      <c r="A37" s="105">
        <v>42520</v>
      </c>
      <c r="B37" s="106">
        <v>31709</v>
      </c>
      <c r="C37" s="106" t="s">
        <v>162</v>
      </c>
      <c r="D37" s="111">
        <v>0</v>
      </c>
      <c r="E37" s="109" t="str">
        <f t="shared" si="0"/>
        <v xml:space="preserve">cheques pagado </v>
      </c>
    </row>
    <row r="38" spans="1:5" ht="12.75" customHeight="1" x14ac:dyDescent="0.2">
      <c r="A38" s="105">
        <v>42521</v>
      </c>
      <c r="B38" s="106">
        <v>31723</v>
      </c>
      <c r="C38" s="106" t="s">
        <v>163</v>
      </c>
      <c r="D38" s="111">
        <v>0</v>
      </c>
      <c r="E38" s="109" t="str">
        <f t="shared" si="0"/>
        <v xml:space="preserve">cheques pagado </v>
      </c>
    </row>
    <row r="39" spans="1:5" ht="12.75" customHeight="1" x14ac:dyDescent="0.2">
      <c r="A39" s="105">
        <v>42522</v>
      </c>
      <c r="B39" s="106">
        <v>31775</v>
      </c>
      <c r="C39" s="107" t="s">
        <v>164</v>
      </c>
      <c r="D39" s="108">
        <v>0</v>
      </c>
      <c r="E39" s="109" t="str">
        <f t="shared" si="0"/>
        <v xml:space="preserve">cheques pagado </v>
      </c>
    </row>
    <row r="40" spans="1:5" ht="12.75" customHeight="1" x14ac:dyDescent="0.2">
      <c r="A40" s="105">
        <v>42524</v>
      </c>
      <c r="B40" s="106">
        <v>31820</v>
      </c>
      <c r="C40" s="107" t="s">
        <v>165</v>
      </c>
      <c r="D40" s="108">
        <v>0</v>
      </c>
      <c r="E40" s="109" t="str">
        <f t="shared" si="0"/>
        <v xml:space="preserve">cheques pagado </v>
      </c>
    </row>
    <row r="41" spans="1:5" ht="12.75" customHeight="1" x14ac:dyDescent="0.2">
      <c r="A41" s="105">
        <v>42524</v>
      </c>
      <c r="B41" s="106">
        <v>31832</v>
      </c>
      <c r="C41" s="107" t="s">
        <v>166</v>
      </c>
      <c r="D41" s="108">
        <v>0</v>
      </c>
      <c r="E41" s="109" t="str">
        <f t="shared" si="0"/>
        <v xml:space="preserve">cheques pagado </v>
      </c>
    </row>
    <row r="42" spans="1:5" ht="12.75" customHeight="1" x14ac:dyDescent="0.2">
      <c r="A42" s="105">
        <v>42524</v>
      </c>
      <c r="B42" s="106">
        <v>31845</v>
      </c>
      <c r="C42" s="107" t="s">
        <v>167</v>
      </c>
      <c r="D42" s="108">
        <v>0</v>
      </c>
      <c r="E42" s="109" t="str">
        <f t="shared" si="0"/>
        <v xml:space="preserve">cheques pagado </v>
      </c>
    </row>
    <row r="43" spans="1:5" ht="12.75" customHeight="1" x14ac:dyDescent="0.2">
      <c r="A43" s="15">
        <v>42536</v>
      </c>
      <c r="B43" s="62">
        <v>32022</v>
      </c>
      <c r="C43" s="13" t="s">
        <v>168</v>
      </c>
      <c r="D43" s="14">
        <v>40719.15</v>
      </c>
      <c r="E43" s="63" t="str">
        <f t="shared" si="0"/>
        <v xml:space="preserve">cheques transitos  </v>
      </c>
    </row>
    <row r="44" spans="1:5" ht="12.75" customHeight="1" x14ac:dyDescent="0.2">
      <c r="A44" s="15">
        <v>42536</v>
      </c>
      <c r="B44" s="62">
        <v>32042</v>
      </c>
      <c r="C44" s="13" t="s">
        <v>169</v>
      </c>
      <c r="D44" s="14">
        <v>120006.72</v>
      </c>
      <c r="E44" s="63" t="str">
        <f t="shared" si="0"/>
        <v xml:space="preserve">cheques transitos  </v>
      </c>
    </row>
    <row r="45" spans="1:5" ht="12.75" customHeight="1" x14ac:dyDescent="0.2">
      <c r="A45" s="15">
        <v>42555</v>
      </c>
      <c r="B45" s="62">
        <v>32068</v>
      </c>
      <c r="C45" s="13" t="s">
        <v>44</v>
      </c>
      <c r="D45" s="14">
        <v>7913.82</v>
      </c>
      <c r="E45" s="63" t="str">
        <f t="shared" si="0"/>
        <v xml:space="preserve">cheques transitos  </v>
      </c>
    </row>
    <row r="46" spans="1:5" ht="12.75" customHeight="1" x14ac:dyDescent="0.2">
      <c r="A46" s="15">
        <v>42570</v>
      </c>
      <c r="B46" s="62">
        <v>32227</v>
      </c>
      <c r="C46" s="13" t="s">
        <v>170</v>
      </c>
      <c r="D46" s="14">
        <v>13452.93</v>
      </c>
      <c r="E46" s="63" t="str">
        <f t="shared" si="0"/>
        <v xml:space="preserve">cheques transitos  </v>
      </c>
    </row>
    <row r="47" spans="1:5" ht="12.75" customHeight="1" x14ac:dyDescent="0.2">
      <c r="A47" s="15">
        <v>42572</v>
      </c>
      <c r="B47" s="62">
        <v>32262</v>
      </c>
      <c r="C47" s="13" t="s">
        <v>76</v>
      </c>
      <c r="D47" s="14">
        <v>16644.900000000001</v>
      </c>
      <c r="E47" s="63" t="str">
        <f t="shared" si="0"/>
        <v xml:space="preserve">cheques transitos  </v>
      </c>
    </row>
    <row r="48" spans="1:5" ht="12.75" customHeight="1" x14ac:dyDescent="0.2">
      <c r="A48" s="15">
        <v>42573</v>
      </c>
      <c r="B48" s="62">
        <v>32278</v>
      </c>
      <c r="C48" s="13" t="s">
        <v>171</v>
      </c>
      <c r="D48" s="14">
        <v>44745</v>
      </c>
      <c r="E48" s="63" t="str">
        <f t="shared" si="0"/>
        <v xml:space="preserve">cheques transitos  </v>
      </c>
    </row>
    <row r="49" spans="1:5" ht="12.75" customHeight="1" x14ac:dyDescent="0.2">
      <c r="A49" s="15">
        <v>42573</v>
      </c>
      <c r="B49" s="62">
        <v>32280</v>
      </c>
      <c r="C49" s="13" t="s">
        <v>172</v>
      </c>
      <c r="D49" s="14">
        <v>41500</v>
      </c>
      <c r="E49" s="63" t="str">
        <f t="shared" si="0"/>
        <v xml:space="preserve">cheques transitos  </v>
      </c>
    </row>
    <row r="50" spans="1:5" ht="12.75" customHeight="1" x14ac:dyDescent="0.2">
      <c r="A50" s="15">
        <v>42580</v>
      </c>
      <c r="B50" s="64">
        <v>32345</v>
      </c>
      <c r="C50" s="13" t="s">
        <v>173</v>
      </c>
      <c r="D50" s="14">
        <v>11214.98</v>
      </c>
      <c r="E50" s="63" t="str">
        <f t="shared" si="0"/>
        <v xml:space="preserve">cheques transitos  </v>
      </c>
    </row>
    <row r="51" spans="1:5" ht="12.75" customHeight="1" x14ac:dyDescent="0.2">
      <c r="A51" s="15">
        <v>42580</v>
      </c>
      <c r="B51" s="62">
        <v>32349</v>
      </c>
      <c r="C51" s="13" t="s">
        <v>174</v>
      </c>
      <c r="D51" s="14">
        <v>12000</v>
      </c>
      <c r="E51" s="63" t="str">
        <f t="shared" si="0"/>
        <v xml:space="preserve">cheques transitos  </v>
      </c>
    </row>
    <row r="52" spans="1:5" ht="12.75" customHeight="1" x14ac:dyDescent="0.2">
      <c r="A52" s="15">
        <v>42580</v>
      </c>
      <c r="B52" s="62">
        <v>32350</v>
      </c>
      <c r="C52" s="13" t="s">
        <v>175</v>
      </c>
      <c r="D52" s="14">
        <v>100000</v>
      </c>
      <c r="E52" s="63" t="str">
        <f t="shared" si="0"/>
        <v xml:space="preserve">cheques transitos  </v>
      </c>
    </row>
    <row r="53" spans="1:5" ht="12.75" customHeight="1" x14ac:dyDescent="0.2">
      <c r="A53" s="15">
        <v>42580</v>
      </c>
      <c r="B53" s="62">
        <v>32355</v>
      </c>
      <c r="C53" s="13" t="s">
        <v>89</v>
      </c>
      <c r="D53" s="14">
        <v>208399.45</v>
      </c>
      <c r="E53" s="63" t="str">
        <f t="shared" si="0"/>
        <v xml:space="preserve">cheques transitos  </v>
      </c>
    </row>
    <row r="54" spans="1:5" ht="12.75" customHeight="1" x14ac:dyDescent="0.2">
      <c r="A54" s="15">
        <v>42580</v>
      </c>
      <c r="B54" s="64">
        <v>32365</v>
      </c>
      <c r="C54" s="13" t="s">
        <v>103</v>
      </c>
      <c r="D54" s="14">
        <v>35337</v>
      </c>
      <c r="E54" s="63" t="str">
        <f t="shared" si="0"/>
        <v xml:space="preserve">cheques transitos  </v>
      </c>
    </row>
    <row r="55" spans="1:5" ht="12.75" customHeight="1" x14ac:dyDescent="0.2">
      <c r="A55" s="15">
        <v>42580</v>
      </c>
      <c r="B55" s="62">
        <v>32368</v>
      </c>
      <c r="C55" s="13" t="s">
        <v>18</v>
      </c>
      <c r="D55" s="14">
        <v>66610</v>
      </c>
      <c r="E55" s="63" t="str">
        <f t="shared" si="0"/>
        <v xml:space="preserve">cheques transitos  </v>
      </c>
    </row>
    <row r="56" spans="1:5" ht="12.75" customHeight="1" x14ac:dyDescent="0.2">
      <c r="A56" s="15">
        <v>42584</v>
      </c>
      <c r="B56" s="62">
        <v>32403</v>
      </c>
      <c r="C56" s="13" t="s">
        <v>73</v>
      </c>
      <c r="D56" s="14">
        <v>45150</v>
      </c>
      <c r="E56" s="63" t="str">
        <f t="shared" si="0"/>
        <v xml:space="preserve">cheques transitos  </v>
      </c>
    </row>
    <row r="57" spans="1:5" ht="12.75" customHeight="1" x14ac:dyDescent="0.2">
      <c r="A57" s="15">
        <v>42584</v>
      </c>
      <c r="B57" s="62">
        <v>32414</v>
      </c>
      <c r="C57" s="13" t="s">
        <v>176</v>
      </c>
      <c r="D57" s="14">
        <v>24880.1</v>
      </c>
      <c r="E57" s="63" t="str">
        <f t="shared" si="0"/>
        <v xml:space="preserve">cheques transitos  </v>
      </c>
    </row>
    <row r="58" spans="1:5" ht="12.75" customHeight="1" x14ac:dyDescent="0.2">
      <c r="A58" s="15">
        <v>42584</v>
      </c>
      <c r="B58" s="62">
        <v>32419</v>
      </c>
      <c r="C58" s="13" t="s">
        <v>41</v>
      </c>
      <c r="D58" s="14">
        <v>25000</v>
      </c>
      <c r="E58" s="63" t="str">
        <f t="shared" si="0"/>
        <v xml:space="preserve">cheques transitos  </v>
      </c>
    </row>
    <row r="59" spans="1:5" ht="12.75" customHeight="1" x14ac:dyDescent="0.2">
      <c r="A59" s="15">
        <v>42584</v>
      </c>
      <c r="B59" s="62">
        <v>32454</v>
      </c>
      <c r="C59" s="13" t="s">
        <v>177</v>
      </c>
      <c r="D59" s="14">
        <v>1407511.05</v>
      </c>
      <c r="E59" s="63" t="str">
        <f t="shared" si="0"/>
        <v xml:space="preserve">cheques transitos  </v>
      </c>
    </row>
    <row r="60" spans="1:5" ht="12.75" customHeight="1" x14ac:dyDescent="0.2">
      <c r="A60" s="15">
        <v>42585</v>
      </c>
      <c r="B60" s="62">
        <v>32479</v>
      </c>
      <c r="C60" s="13" t="s">
        <v>178</v>
      </c>
      <c r="D60" s="14">
        <v>19343.560000000001</v>
      </c>
      <c r="E60" s="63" t="str">
        <f t="shared" si="0"/>
        <v xml:space="preserve">cheques transitos  </v>
      </c>
    </row>
    <row r="61" spans="1:5" ht="12.75" customHeight="1" x14ac:dyDescent="0.2">
      <c r="A61" s="15">
        <v>42585</v>
      </c>
      <c r="B61" s="62">
        <v>32496</v>
      </c>
      <c r="C61" s="13" t="s">
        <v>179</v>
      </c>
      <c r="D61" s="14">
        <v>6612.37</v>
      </c>
      <c r="E61" s="63" t="str">
        <f t="shared" si="0"/>
        <v xml:space="preserve">cheques transitos  </v>
      </c>
    </row>
    <row r="62" spans="1:5" ht="12.75" customHeight="1" x14ac:dyDescent="0.2">
      <c r="A62" s="15">
        <v>42585</v>
      </c>
      <c r="B62" s="62">
        <v>32498</v>
      </c>
      <c r="C62" s="13" t="s">
        <v>15</v>
      </c>
      <c r="D62" s="14">
        <v>608319.42000000004</v>
      </c>
      <c r="E62" s="63" t="str">
        <f t="shared" si="0"/>
        <v xml:space="preserve">cheques transitos  </v>
      </c>
    </row>
    <row r="63" spans="1:5" ht="12.75" customHeight="1" x14ac:dyDescent="0.2">
      <c r="A63" s="15">
        <v>42586</v>
      </c>
      <c r="B63" s="62">
        <v>32507</v>
      </c>
      <c r="C63" s="13" t="s">
        <v>180</v>
      </c>
      <c r="D63" s="14">
        <v>13797.88</v>
      </c>
      <c r="E63" s="63" t="str">
        <f t="shared" si="0"/>
        <v xml:space="preserve">cheques transitos  </v>
      </c>
    </row>
    <row r="64" spans="1:5" ht="12.75" customHeight="1" x14ac:dyDescent="0.2">
      <c r="A64" s="15">
        <v>42586</v>
      </c>
      <c r="B64" s="62">
        <v>32515</v>
      </c>
      <c r="C64" s="13" t="s">
        <v>181</v>
      </c>
      <c r="D64" s="14">
        <v>10348.41</v>
      </c>
      <c r="E64" s="63" t="str">
        <f t="shared" si="0"/>
        <v xml:space="preserve">cheques transitos  </v>
      </c>
    </row>
    <row r="65" spans="1:5" ht="12.75" customHeight="1" x14ac:dyDescent="0.2">
      <c r="A65" s="15">
        <v>42586</v>
      </c>
      <c r="B65" s="62">
        <v>32520</v>
      </c>
      <c r="C65" s="13" t="s">
        <v>182</v>
      </c>
      <c r="D65" s="14">
        <v>10348.41</v>
      </c>
      <c r="E65" s="63" t="str">
        <f t="shared" si="0"/>
        <v xml:space="preserve">cheques transitos  </v>
      </c>
    </row>
    <row r="66" spans="1:5" ht="12.75" customHeight="1" x14ac:dyDescent="0.2">
      <c r="A66" s="15">
        <v>42586</v>
      </c>
      <c r="B66" s="62">
        <v>32523</v>
      </c>
      <c r="C66" s="13" t="s">
        <v>183</v>
      </c>
      <c r="D66" s="14">
        <v>9313.57</v>
      </c>
      <c r="E66" s="63" t="str">
        <f t="shared" si="0"/>
        <v xml:space="preserve">cheques transitos  </v>
      </c>
    </row>
    <row r="67" spans="1:5" ht="12.75" customHeight="1" x14ac:dyDescent="0.2">
      <c r="A67" s="15">
        <v>42586</v>
      </c>
      <c r="B67" s="62">
        <v>32527</v>
      </c>
      <c r="C67" s="13" t="s">
        <v>184</v>
      </c>
      <c r="D67" s="14">
        <v>11383.25</v>
      </c>
      <c r="E67" s="63" t="str">
        <f t="shared" si="0"/>
        <v xml:space="preserve">cheques transitos  </v>
      </c>
    </row>
    <row r="68" spans="1:5" ht="12.75" customHeight="1" x14ac:dyDescent="0.2">
      <c r="A68" s="15">
        <v>42586</v>
      </c>
      <c r="B68" s="62">
        <v>32548</v>
      </c>
      <c r="C68" s="13" t="s">
        <v>185</v>
      </c>
      <c r="D68" s="14">
        <v>7084.68</v>
      </c>
      <c r="E68" s="63" t="str">
        <f t="shared" si="0"/>
        <v xml:space="preserve">cheques transitos  </v>
      </c>
    </row>
    <row r="69" spans="1:5" ht="12.75" customHeight="1" x14ac:dyDescent="0.2">
      <c r="A69" s="15">
        <v>42586</v>
      </c>
      <c r="B69" s="62">
        <v>32549</v>
      </c>
      <c r="C69" s="13" t="s">
        <v>186</v>
      </c>
      <c r="D69" s="14">
        <v>45000</v>
      </c>
      <c r="E69" s="63" t="str">
        <f t="shared" ref="E69:E88" si="1">IF(D69=0,"cheques pagado ","cheques transitos  ")</f>
        <v xml:space="preserve">cheques transitos  </v>
      </c>
    </row>
    <row r="70" spans="1:5" ht="12.75" customHeight="1" x14ac:dyDescent="0.2">
      <c r="A70" s="15">
        <v>42586</v>
      </c>
      <c r="B70" s="62">
        <v>32551</v>
      </c>
      <c r="C70" s="13" t="s">
        <v>187</v>
      </c>
      <c r="D70" s="14">
        <v>9313.57</v>
      </c>
      <c r="E70" s="63" t="str">
        <f t="shared" si="1"/>
        <v xml:space="preserve">cheques transitos  </v>
      </c>
    </row>
    <row r="71" spans="1:5" ht="12.75" customHeight="1" x14ac:dyDescent="0.2">
      <c r="A71" s="15">
        <v>42587</v>
      </c>
      <c r="B71" s="62">
        <v>32658</v>
      </c>
      <c r="C71" s="13" t="s">
        <v>188</v>
      </c>
      <c r="D71" s="14">
        <v>757066.83</v>
      </c>
      <c r="E71" s="63" t="str">
        <f t="shared" si="1"/>
        <v xml:space="preserve">cheques transitos  </v>
      </c>
    </row>
    <row r="72" spans="1:5" ht="12.75" customHeight="1" x14ac:dyDescent="0.2">
      <c r="A72" s="15">
        <v>42587</v>
      </c>
      <c r="B72" s="62">
        <v>32697</v>
      </c>
      <c r="C72" s="13" t="s">
        <v>189</v>
      </c>
      <c r="D72" s="14">
        <v>4500</v>
      </c>
      <c r="E72" s="63" t="str">
        <f t="shared" si="1"/>
        <v xml:space="preserve">cheques transitos  </v>
      </c>
    </row>
    <row r="73" spans="1:5" ht="12.75" customHeight="1" x14ac:dyDescent="0.2">
      <c r="A73" s="15">
        <v>42590</v>
      </c>
      <c r="B73" s="62">
        <v>32716</v>
      </c>
      <c r="C73" s="13" t="s">
        <v>25</v>
      </c>
      <c r="D73" s="14">
        <v>3600</v>
      </c>
      <c r="E73" s="63" t="str">
        <f t="shared" si="1"/>
        <v xml:space="preserve">cheques transitos  </v>
      </c>
    </row>
    <row r="74" spans="1:5" ht="12.75" customHeight="1" x14ac:dyDescent="0.2">
      <c r="A74" s="15">
        <v>42590</v>
      </c>
      <c r="B74" s="62">
        <v>32737</v>
      </c>
      <c r="C74" s="13" t="s">
        <v>46</v>
      </c>
      <c r="D74" s="14">
        <v>33750</v>
      </c>
      <c r="E74" s="63" t="str">
        <f t="shared" si="1"/>
        <v xml:space="preserve">cheques transitos  </v>
      </c>
    </row>
    <row r="75" spans="1:5" ht="12.75" customHeight="1" x14ac:dyDescent="0.2">
      <c r="A75" s="15">
        <v>42590</v>
      </c>
      <c r="B75" s="62">
        <v>32751</v>
      </c>
      <c r="C75" s="13" t="s">
        <v>25</v>
      </c>
      <c r="D75" s="14">
        <v>36000</v>
      </c>
      <c r="E75" s="63" t="str">
        <f t="shared" si="1"/>
        <v xml:space="preserve">cheques transitos  </v>
      </c>
    </row>
    <row r="76" spans="1:5" ht="12.75" customHeight="1" x14ac:dyDescent="0.2">
      <c r="A76" s="15">
        <v>42590</v>
      </c>
      <c r="B76" s="62">
        <v>32753</v>
      </c>
      <c r="C76" s="13" t="s">
        <v>17</v>
      </c>
      <c r="D76" s="14">
        <v>314886</v>
      </c>
      <c r="E76" s="63" t="str">
        <f t="shared" si="1"/>
        <v xml:space="preserve">cheques transitos  </v>
      </c>
    </row>
    <row r="77" spans="1:5" ht="12.75" customHeight="1" x14ac:dyDescent="0.2">
      <c r="A77" s="15">
        <v>42618</v>
      </c>
      <c r="B77" s="62">
        <v>32809</v>
      </c>
      <c r="C77" s="13" t="s">
        <v>25</v>
      </c>
      <c r="D77" s="65">
        <v>7200</v>
      </c>
      <c r="E77" s="63" t="str">
        <f t="shared" si="1"/>
        <v xml:space="preserve">cheques transitos  </v>
      </c>
    </row>
    <row r="78" spans="1:5" ht="12.75" customHeight="1" x14ac:dyDescent="0.2">
      <c r="A78" s="15">
        <v>42618</v>
      </c>
      <c r="B78" s="62">
        <v>32819</v>
      </c>
      <c r="C78" s="13" t="s">
        <v>31</v>
      </c>
      <c r="D78" s="65">
        <v>22982.400000000001</v>
      </c>
      <c r="E78" s="63" t="str">
        <f t="shared" si="1"/>
        <v xml:space="preserve">cheques transitos  </v>
      </c>
    </row>
    <row r="79" spans="1:5" ht="12.75" customHeight="1" x14ac:dyDescent="0.2">
      <c r="A79" s="15">
        <v>42625</v>
      </c>
      <c r="B79" s="62">
        <v>32880</v>
      </c>
      <c r="C79" s="13" t="s">
        <v>48</v>
      </c>
      <c r="D79" s="65">
        <v>29750</v>
      </c>
      <c r="E79" s="63" t="str">
        <f t="shared" si="1"/>
        <v xml:space="preserve">cheques transitos  </v>
      </c>
    </row>
    <row r="80" spans="1:5" ht="12.75" customHeight="1" x14ac:dyDescent="0.2">
      <c r="A80" s="15">
        <v>42625</v>
      </c>
      <c r="B80" s="62">
        <v>32885</v>
      </c>
      <c r="C80" s="13" t="s">
        <v>50</v>
      </c>
      <c r="D80" s="65">
        <v>1200</v>
      </c>
      <c r="E80" s="63" t="str">
        <f t="shared" si="1"/>
        <v xml:space="preserve">cheques transitos  </v>
      </c>
    </row>
    <row r="81" spans="1:5" ht="12.75" customHeight="1" x14ac:dyDescent="0.2">
      <c r="A81" s="15">
        <v>42626</v>
      </c>
      <c r="B81" s="62">
        <v>32900</v>
      </c>
      <c r="C81" s="13" t="s">
        <v>58</v>
      </c>
      <c r="D81" s="65">
        <v>7484.28</v>
      </c>
      <c r="E81" s="63" t="str">
        <f t="shared" si="1"/>
        <v xml:space="preserve">cheques transitos  </v>
      </c>
    </row>
    <row r="82" spans="1:5" ht="12.75" customHeight="1" x14ac:dyDescent="0.2">
      <c r="A82" s="15">
        <v>42626</v>
      </c>
      <c r="B82" s="62">
        <v>32906</v>
      </c>
      <c r="C82" s="13" t="s">
        <v>60</v>
      </c>
      <c r="D82" s="65">
        <v>169625.89</v>
      </c>
      <c r="E82" s="63" t="str">
        <f t="shared" si="1"/>
        <v xml:space="preserve">cheques transitos  </v>
      </c>
    </row>
    <row r="83" spans="1:5" ht="12.75" customHeight="1" x14ac:dyDescent="0.2">
      <c r="A83" s="15">
        <v>42626</v>
      </c>
      <c r="B83" s="62">
        <v>32911</v>
      </c>
      <c r="C83" s="13" t="s">
        <v>62</v>
      </c>
      <c r="D83" s="65">
        <v>108300</v>
      </c>
      <c r="E83" s="63" t="str">
        <f t="shared" si="1"/>
        <v xml:space="preserve">cheques transitos  </v>
      </c>
    </row>
    <row r="84" spans="1:5" ht="12.75" customHeight="1" x14ac:dyDescent="0.2">
      <c r="A84" s="15">
        <v>42626</v>
      </c>
      <c r="B84" s="62">
        <v>32916</v>
      </c>
      <c r="C84" s="13" t="s">
        <v>62</v>
      </c>
      <c r="D84" s="65">
        <v>43700</v>
      </c>
      <c r="E84" s="63" t="str">
        <f t="shared" si="1"/>
        <v xml:space="preserve">cheques transitos  </v>
      </c>
    </row>
    <row r="85" spans="1:5" ht="12.75" customHeight="1" x14ac:dyDescent="0.2">
      <c r="A85" s="15">
        <v>42626</v>
      </c>
      <c r="B85" s="62">
        <v>32917</v>
      </c>
      <c r="C85" s="13" t="s">
        <v>67</v>
      </c>
      <c r="D85" s="65">
        <v>30623.99</v>
      </c>
      <c r="E85" s="63" t="str">
        <f t="shared" si="1"/>
        <v xml:space="preserve">cheques transitos  </v>
      </c>
    </row>
    <row r="86" spans="1:5" ht="12.75" customHeight="1" x14ac:dyDescent="0.2">
      <c r="A86" s="15">
        <v>42627</v>
      </c>
      <c r="B86" s="62">
        <v>32946</v>
      </c>
      <c r="C86" s="13" t="s">
        <v>74</v>
      </c>
      <c r="D86" s="65">
        <v>25000</v>
      </c>
      <c r="E86" s="63" t="str">
        <f t="shared" si="1"/>
        <v xml:space="preserve">cheques transitos  </v>
      </c>
    </row>
    <row r="87" spans="1:5" ht="12.75" customHeight="1" x14ac:dyDescent="0.2">
      <c r="A87" s="15">
        <v>42628</v>
      </c>
      <c r="B87" s="62">
        <v>32960</v>
      </c>
      <c r="C87" s="13" t="s">
        <v>80</v>
      </c>
      <c r="D87" s="65">
        <v>10800</v>
      </c>
      <c r="E87" s="63" t="str">
        <f t="shared" si="1"/>
        <v xml:space="preserve">cheques transitos  </v>
      </c>
    </row>
    <row r="88" spans="1:5" ht="12.75" customHeight="1" x14ac:dyDescent="0.2">
      <c r="A88" s="15">
        <v>42629</v>
      </c>
      <c r="B88" s="62">
        <v>32972</v>
      </c>
      <c r="C88" s="13" t="s">
        <v>82</v>
      </c>
      <c r="D88" s="65">
        <v>10000</v>
      </c>
      <c r="E88" s="63" t="str">
        <f t="shared" si="1"/>
        <v xml:space="preserve">cheques transitos  </v>
      </c>
    </row>
    <row r="89" spans="1:5" ht="12.75" customHeight="1" x14ac:dyDescent="0.2">
      <c r="A89" s="15">
        <v>42641</v>
      </c>
      <c r="B89" s="62">
        <v>33095</v>
      </c>
      <c r="C89" s="13" t="s">
        <v>32</v>
      </c>
      <c r="D89" s="65">
        <v>13500</v>
      </c>
      <c r="E89" s="63" t="str">
        <f t="shared" ref="E89:E91" si="2">IF(D89=0,"cheques pagado ","cheques transitos  ")</f>
        <v xml:space="preserve">cheques transitos  </v>
      </c>
    </row>
    <row r="90" spans="1:5" ht="12.75" customHeight="1" x14ac:dyDescent="0.2">
      <c r="A90" s="15">
        <v>42641</v>
      </c>
      <c r="B90" s="62">
        <v>33105</v>
      </c>
      <c r="C90" s="13" t="s">
        <v>111</v>
      </c>
      <c r="D90" s="65">
        <v>16500</v>
      </c>
      <c r="E90" s="63" t="str">
        <f t="shared" si="2"/>
        <v xml:space="preserve">cheques transitos  </v>
      </c>
    </row>
    <row r="91" spans="1:5" ht="12.75" customHeight="1" x14ac:dyDescent="0.2">
      <c r="A91" s="15">
        <v>42641</v>
      </c>
      <c r="B91" s="62">
        <v>33120</v>
      </c>
      <c r="C91" s="13" t="s">
        <v>115</v>
      </c>
      <c r="D91" s="65">
        <v>4555.5200000000004</v>
      </c>
      <c r="E91" s="63" t="str">
        <f t="shared" si="2"/>
        <v xml:space="preserve">cheques transitos  </v>
      </c>
    </row>
    <row r="92" spans="1:5" ht="12.75" customHeight="1" x14ac:dyDescent="0.2">
      <c r="A92" s="15">
        <v>42641</v>
      </c>
      <c r="B92" s="62">
        <v>33123</v>
      </c>
      <c r="C92" s="13" t="s">
        <v>116</v>
      </c>
      <c r="D92" s="65">
        <v>13797.88</v>
      </c>
      <c r="E92" s="63" t="str">
        <f t="shared" ref="E92:E98" si="3">IF(D92=0,"cheques pagado ","cheques transitos  ")</f>
        <v xml:space="preserve">cheques transitos  </v>
      </c>
    </row>
    <row r="93" spans="1:5" ht="12.75" customHeight="1" x14ac:dyDescent="0.2">
      <c r="A93" s="15">
        <v>42642</v>
      </c>
      <c r="B93" s="62">
        <v>33150</v>
      </c>
      <c r="C93" s="13" t="s">
        <v>118</v>
      </c>
      <c r="D93" s="65">
        <v>12921.09</v>
      </c>
      <c r="E93" s="63" t="str">
        <f t="shared" si="3"/>
        <v xml:space="preserve">cheques transitos  </v>
      </c>
    </row>
    <row r="94" spans="1:5" ht="12.75" customHeight="1" x14ac:dyDescent="0.2">
      <c r="A94" s="15">
        <v>42643</v>
      </c>
      <c r="B94" s="62">
        <v>33166</v>
      </c>
      <c r="C94" s="13" t="s">
        <v>121</v>
      </c>
      <c r="D94" s="65">
        <v>13200</v>
      </c>
      <c r="E94" s="63" t="str">
        <f t="shared" si="3"/>
        <v xml:space="preserve">cheques transitos  </v>
      </c>
    </row>
    <row r="95" spans="1:5" ht="12.75" customHeight="1" x14ac:dyDescent="0.2">
      <c r="A95" s="79" t="s">
        <v>198</v>
      </c>
      <c r="B95" s="72">
        <v>33175</v>
      </c>
      <c r="C95" s="71" t="s">
        <v>389</v>
      </c>
      <c r="D95" s="73">
        <v>22800</v>
      </c>
      <c r="E95" s="63" t="str">
        <f t="shared" si="3"/>
        <v xml:space="preserve">cheques transitos  </v>
      </c>
    </row>
    <row r="96" spans="1:5" ht="12.75" customHeight="1" x14ac:dyDescent="0.2">
      <c r="A96" s="79" t="s">
        <v>198</v>
      </c>
      <c r="B96" s="12">
        <v>33183</v>
      </c>
      <c r="C96" s="68" t="s">
        <v>221</v>
      </c>
      <c r="D96" s="75">
        <v>5400</v>
      </c>
      <c r="E96" s="63" t="str">
        <f t="shared" si="3"/>
        <v xml:space="preserve">cheques transitos  </v>
      </c>
    </row>
    <row r="97" spans="1:5" ht="12.75" customHeight="1" x14ac:dyDescent="0.2">
      <c r="A97" s="79" t="s">
        <v>198</v>
      </c>
      <c r="B97" s="12">
        <v>33184</v>
      </c>
      <c r="C97" s="68" t="s">
        <v>222</v>
      </c>
      <c r="D97" s="75">
        <v>5400</v>
      </c>
      <c r="E97" s="63" t="str">
        <f t="shared" si="3"/>
        <v xml:space="preserve">cheques transitos  </v>
      </c>
    </row>
    <row r="98" spans="1:5" ht="12.75" customHeight="1" x14ac:dyDescent="0.2">
      <c r="A98" s="79" t="s">
        <v>198</v>
      </c>
      <c r="B98" s="12">
        <v>33185</v>
      </c>
      <c r="C98" s="68" t="s">
        <v>223</v>
      </c>
      <c r="D98" s="75">
        <v>10800</v>
      </c>
      <c r="E98" s="63" t="str">
        <f t="shared" si="3"/>
        <v xml:space="preserve">cheques transitos  </v>
      </c>
    </row>
    <row r="99" spans="1:5" ht="12.75" customHeight="1" x14ac:dyDescent="0.2">
      <c r="A99" s="79" t="s">
        <v>200</v>
      </c>
      <c r="B99" s="12">
        <v>33219</v>
      </c>
      <c r="C99" s="68" t="s">
        <v>238</v>
      </c>
      <c r="D99" s="75">
        <v>8100</v>
      </c>
      <c r="E99" s="63" t="str">
        <f t="shared" ref="E99:E102" si="4">IF(D99=0,"cheques pagado ","cheques transitos  ")</f>
        <v xml:space="preserve">cheques transitos  </v>
      </c>
    </row>
    <row r="100" spans="1:5" ht="12.75" customHeight="1" x14ac:dyDescent="0.2">
      <c r="A100" s="79" t="s">
        <v>200</v>
      </c>
      <c r="B100" s="12">
        <v>33221</v>
      </c>
      <c r="C100" s="68" t="s">
        <v>41</v>
      </c>
      <c r="D100" s="75">
        <v>3026.56</v>
      </c>
      <c r="E100" s="63" t="str">
        <f t="shared" si="4"/>
        <v xml:space="preserve">cheques transitos  </v>
      </c>
    </row>
    <row r="101" spans="1:5" ht="12.75" customHeight="1" x14ac:dyDescent="0.2">
      <c r="A101" s="79" t="s">
        <v>201</v>
      </c>
      <c r="B101" s="12">
        <v>33242</v>
      </c>
      <c r="C101" s="68" t="s">
        <v>172</v>
      </c>
      <c r="D101" s="75">
        <v>10000</v>
      </c>
      <c r="E101" s="63" t="str">
        <f t="shared" si="4"/>
        <v xml:space="preserve">cheques transitos  </v>
      </c>
    </row>
    <row r="102" spans="1:5" ht="12.75" customHeight="1" x14ac:dyDescent="0.2">
      <c r="A102" s="79" t="s">
        <v>201</v>
      </c>
      <c r="B102" s="12">
        <v>33246</v>
      </c>
      <c r="C102" s="68" t="s">
        <v>245</v>
      </c>
      <c r="D102" s="75">
        <v>121600</v>
      </c>
      <c r="E102" s="63" t="str">
        <f t="shared" si="4"/>
        <v xml:space="preserve">cheques transitos  </v>
      </c>
    </row>
    <row r="103" spans="1:5" ht="12.75" customHeight="1" x14ac:dyDescent="0.2">
      <c r="A103" s="79" t="s">
        <v>202</v>
      </c>
      <c r="B103" s="12">
        <v>33257</v>
      </c>
      <c r="C103" s="68" t="s">
        <v>252</v>
      </c>
      <c r="D103" s="75">
        <v>3080</v>
      </c>
      <c r="E103" s="63" t="str">
        <f t="shared" ref="E103:E106" si="5">IF(D103=0,"cheques pagado ","cheques transitos  ")</f>
        <v xml:space="preserve">cheques transitos  </v>
      </c>
    </row>
    <row r="104" spans="1:5" ht="12.75" customHeight="1" x14ac:dyDescent="0.2">
      <c r="A104" s="79" t="s">
        <v>204</v>
      </c>
      <c r="B104" s="12">
        <v>33301</v>
      </c>
      <c r="C104" s="68" t="s">
        <v>74</v>
      </c>
      <c r="D104" s="75">
        <v>25000</v>
      </c>
      <c r="E104" s="63" t="str">
        <f t="shared" si="5"/>
        <v xml:space="preserve">cheques transitos  </v>
      </c>
    </row>
    <row r="105" spans="1:5" ht="12.75" customHeight="1" x14ac:dyDescent="0.2">
      <c r="A105" s="79" t="s">
        <v>204</v>
      </c>
      <c r="B105" s="12">
        <v>33310</v>
      </c>
      <c r="C105" s="68" t="s">
        <v>102</v>
      </c>
      <c r="D105" s="75">
        <v>7260</v>
      </c>
      <c r="E105" s="63" t="str">
        <f t="shared" si="5"/>
        <v xml:space="preserve">cheques transitos  </v>
      </c>
    </row>
    <row r="106" spans="1:5" ht="12.75" customHeight="1" x14ac:dyDescent="0.2">
      <c r="A106" s="79" t="s">
        <v>205</v>
      </c>
      <c r="B106" s="12">
        <v>33315</v>
      </c>
      <c r="C106" s="68" t="s">
        <v>42</v>
      </c>
      <c r="D106" s="75">
        <v>10640</v>
      </c>
      <c r="E106" s="63" t="str">
        <f t="shared" si="5"/>
        <v xml:space="preserve">cheques transitos  </v>
      </c>
    </row>
    <row r="107" spans="1:5" ht="12.75" customHeight="1" x14ac:dyDescent="0.2">
      <c r="A107" s="79" t="s">
        <v>205</v>
      </c>
      <c r="B107" s="12">
        <v>33324</v>
      </c>
      <c r="C107" s="68" t="s">
        <v>286</v>
      </c>
      <c r="D107" s="75">
        <v>16498</v>
      </c>
      <c r="E107" s="63" t="str">
        <f t="shared" ref="E107:E122" si="6">IF(D107=0,"cheques pagado ","cheques transitos  ")</f>
        <v xml:space="preserve">cheques transitos  </v>
      </c>
    </row>
    <row r="108" spans="1:5" ht="12.75" customHeight="1" x14ac:dyDescent="0.2">
      <c r="A108" s="79" t="s">
        <v>205</v>
      </c>
      <c r="B108" s="12">
        <v>33326</v>
      </c>
      <c r="C108" s="68" t="s">
        <v>218</v>
      </c>
      <c r="D108" s="75">
        <v>828.4</v>
      </c>
      <c r="E108" s="63" t="str">
        <f t="shared" si="6"/>
        <v xml:space="preserve">cheques transitos  </v>
      </c>
    </row>
    <row r="109" spans="1:5" ht="12.75" customHeight="1" x14ac:dyDescent="0.2">
      <c r="A109" s="79" t="s">
        <v>205</v>
      </c>
      <c r="B109" s="12">
        <v>33338</v>
      </c>
      <c r="C109" s="68" t="s">
        <v>292</v>
      </c>
      <c r="D109" s="75">
        <v>8100</v>
      </c>
      <c r="E109" s="63" t="str">
        <f t="shared" si="6"/>
        <v xml:space="preserve">cheques transitos  </v>
      </c>
    </row>
    <row r="110" spans="1:5" ht="12.75" customHeight="1" x14ac:dyDescent="0.2">
      <c r="A110" s="79" t="s">
        <v>205</v>
      </c>
      <c r="B110" s="12">
        <v>33339</v>
      </c>
      <c r="C110" s="68" t="s">
        <v>293</v>
      </c>
      <c r="D110" s="75">
        <v>9000</v>
      </c>
      <c r="E110" s="63" t="str">
        <f t="shared" si="6"/>
        <v xml:space="preserve">cheques transitos  </v>
      </c>
    </row>
    <row r="111" spans="1:5" ht="12.75" customHeight="1" x14ac:dyDescent="0.2">
      <c r="A111" s="79" t="s">
        <v>205</v>
      </c>
      <c r="B111" s="12">
        <v>33340</v>
      </c>
      <c r="C111" s="68" t="s">
        <v>294</v>
      </c>
      <c r="D111" s="75">
        <v>9000</v>
      </c>
      <c r="E111" s="63" t="str">
        <f t="shared" si="6"/>
        <v xml:space="preserve">cheques transitos  </v>
      </c>
    </row>
    <row r="112" spans="1:5" ht="12.75" customHeight="1" x14ac:dyDescent="0.2">
      <c r="A112" s="79" t="s">
        <v>205</v>
      </c>
      <c r="B112" s="12">
        <v>33341</v>
      </c>
      <c r="C112" s="68" t="s">
        <v>295</v>
      </c>
      <c r="D112" s="75">
        <v>8100</v>
      </c>
      <c r="E112" s="63" t="str">
        <f t="shared" si="6"/>
        <v xml:space="preserve">cheques transitos  </v>
      </c>
    </row>
    <row r="113" spans="1:5" ht="12.75" customHeight="1" x14ac:dyDescent="0.2">
      <c r="A113" s="79" t="s">
        <v>205</v>
      </c>
      <c r="B113" s="12">
        <v>33343</v>
      </c>
      <c r="C113" s="68" t="s">
        <v>297</v>
      </c>
      <c r="D113" s="75">
        <v>10800</v>
      </c>
      <c r="E113" s="63" t="str">
        <f t="shared" si="6"/>
        <v xml:space="preserve">cheques transitos  </v>
      </c>
    </row>
    <row r="114" spans="1:5" ht="12.75" customHeight="1" x14ac:dyDescent="0.2">
      <c r="A114" s="79" t="s">
        <v>205</v>
      </c>
      <c r="B114" s="12">
        <v>33345</v>
      </c>
      <c r="C114" s="68" t="s">
        <v>299</v>
      </c>
      <c r="D114" s="75">
        <v>5400</v>
      </c>
      <c r="E114" s="63" t="str">
        <f t="shared" si="6"/>
        <v xml:space="preserve">cheques transitos  </v>
      </c>
    </row>
    <row r="115" spans="1:5" ht="12.75" customHeight="1" x14ac:dyDescent="0.2">
      <c r="A115" s="79" t="s">
        <v>205</v>
      </c>
      <c r="B115" s="12">
        <v>33346</v>
      </c>
      <c r="C115" s="68" t="s">
        <v>300</v>
      </c>
      <c r="D115" s="75">
        <v>1975.85</v>
      </c>
      <c r="E115" s="63" t="str">
        <f t="shared" si="6"/>
        <v xml:space="preserve">cheques transitos  </v>
      </c>
    </row>
    <row r="116" spans="1:5" ht="12.75" customHeight="1" x14ac:dyDescent="0.2">
      <c r="A116" s="79" t="s">
        <v>206</v>
      </c>
      <c r="B116" s="12">
        <v>33352</v>
      </c>
      <c r="C116" s="68" t="s">
        <v>110</v>
      </c>
      <c r="D116" s="75">
        <v>10368.44</v>
      </c>
      <c r="E116" s="63" t="str">
        <f t="shared" si="6"/>
        <v xml:space="preserve">cheques transitos  </v>
      </c>
    </row>
    <row r="117" spans="1:5" ht="12.75" customHeight="1" x14ac:dyDescent="0.2">
      <c r="A117" s="79" t="s">
        <v>206</v>
      </c>
      <c r="B117" s="12">
        <v>33354</v>
      </c>
      <c r="C117" s="68" t="s">
        <v>302</v>
      </c>
      <c r="D117" s="75">
        <v>1638.5</v>
      </c>
      <c r="E117" s="63" t="str">
        <f t="shared" si="6"/>
        <v xml:space="preserve">cheques transitos  </v>
      </c>
    </row>
    <row r="118" spans="1:5" ht="12.75" customHeight="1" x14ac:dyDescent="0.2">
      <c r="A118" s="79" t="s">
        <v>206</v>
      </c>
      <c r="B118" s="12">
        <v>33359</v>
      </c>
      <c r="C118" s="68" t="s">
        <v>304</v>
      </c>
      <c r="D118" s="75">
        <v>54000</v>
      </c>
      <c r="E118" s="63" t="str">
        <f t="shared" si="6"/>
        <v xml:space="preserve">cheques transitos  </v>
      </c>
    </row>
    <row r="119" spans="1:5" ht="12.75" customHeight="1" x14ac:dyDescent="0.2">
      <c r="A119" s="79" t="s">
        <v>207</v>
      </c>
      <c r="B119" s="12">
        <v>33366</v>
      </c>
      <c r="C119" s="68" t="s">
        <v>123</v>
      </c>
      <c r="D119" s="75">
        <v>118800</v>
      </c>
      <c r="E119" s="63" t="str">
        <f t="shared" si="6"/>
        <v xml:space="preserve">cheques transitos  </v>
      </c>
    </row>
    <row r="120" spans="1:5" ht="12.75" customHeight="1" x14ac:dyDescent="0.2">
      <c r="A120" s="79" t="s">
        <v>207</v>
      </c>
      <c r="B120" s="12">
        <v>33367</v>
      </c>
      <c r="C120" s="68" t="s">
        <v>287</v>
      </c>
      <c r="D120" s="75">
        <v>53640</v>
      </c>
      <c r="E120" s="63" t="str">
        <f t="shared" si="6"/>
        <v xml:space="preserve">cheques transitos  </v>
      </c>
    </row>
    <row r="121" spans="1:5" ht="12.75" customHeight="1" x14ac:dyDescent="0.2">
      <c r="A121" s="79" t="s">
        <v>207</v>
      </c>
      <c r="B121" s="12">
        <v>33370</v>
      </c>
      <c r="C121" s="68" t="s">
        <v>168</v>
      </c>
      <c r="D121" s="75">
        <v>38892.6</v>
      </c>
      <c r="E121" s="63" t="str">
        <f t="shared" si="6"/>
        <v xml:space="preserve">cheques transitos  </v>
      </c>
    </row>
    <row r="122" spans="1:5" ht="12.75" customHeight="1" x14ac:dyDescent="0.2">
      <c r="A122" s="79" t="s">
        <v>207</v>
      </c>
      <c r="B122" s="12">
        <v>33378</v>
      </c>
      <c r="C122" s="68" t="s">
        <v>69</v>
      </c>
      <c r="D122" s="75">
        <v>4750</v>
      </c>
      <c r="E122" s="63" t="str">
        <f t="shared" si="6"/>
        <v xml:space="preserve">cheques transitos  </v>
      </c>
    </row>
    <row r="123" spans="1:5" ht="12.75" customHeight="1" x14ac:dyDescent="0.2">
      <c r="A123" s="79" t="s">
        <v>208</v>
      </c>
      <c r="B123" s="12">
        <v>33381</v>
      </c>
      <c r="C123" s="68" t="s">
        <v>313</v>
      </c>
      <c r="D123" s="75">
        <v>21074.5</v>
      </c>
      <c r="E123" s="63" t="str">
        <f t="shared" ref="E123:E154" si="7">IF(D123=0,"cheques pagado ","cheques transitos  ")</f>
        <v xml:space="preserve">cheques transitos  </v>
      </c>
    </row>
    <row r="124" spans="1:5" ht="12.75" customHeight="1" x14ac:dyDescent="0.2">
      <c r="A124" s="79" t="s">
        <v>208</v>
      </c>
      <c r="B124" s="12">
        <v>33383</v>
      </c>
      <c r="C124" s="68" t="s">
        <v>315</v>
      </c>
      <c r="D124" s="75">
        <v>25715</v>
      </c>
      <c r="E124" s="63" t="str">
        <f t="shared" si="7"/>
        <v xml:space="preserve">cheques transitos  </v>
      </c>
    </row>
    <row r="125" spans="1:5" ht="12.75" customHeight="1" x14ac:dyDescent="0.2">
      <c r="A125" s="79" t="s">
        <v>208</v>
      </c>
      <c r="B125" s="12">
        <v>33384</v>
      </c>
      <c r="C125" s="68" t="s">
        <v>316</v>
      </c>
      <c r="D125" s="75">
        <v>4100</v>
      </c>
      <c r="E125" s="63" t="str">
        <f t="shared" si="7"/>
        <v xml:space="preserve">cheques transitos  </v>
      </c>
    </row>
    <row r="126" spans="1:5" ht="12.75" customHeight="1" x14ac:dyDescent="0.2">
      <c r="A126" s="79" t="s">
        <v>208</v>
      </c>
      <c r="B126" s="12">
        <v>33385</v>
      </c>
      <c r="C126" s="68" t="s">
        <v>317</v>
      </c>
      <c r="D126" s="75">
        <v>27000</v>
      </c>
      <c r="E126" s="63" t="str">
        <f t="shared" si="7"/>
        <v xml:space="preserve">cheques transitos  </v>
      </c>
    </row>
    <row r="127" spans="1:5" ht="12.75" customHeight="1" x14ac:dyDescent="0.2">
      <c r="A127" s="79" t="s">
        <v>208</v>
      </c>
      <c r="B127" s="12">
        <v>33386</v>
      </c>
      <c r="C127" s="68" t="s">
        <v>42</v>
      </c>
      <c r="D127" s="75">
        <v>28440.720000000001</v>
      </c>
      <c r="E127" s="63" t="str">
        <f t="shared" si="7"/>
        <v xml:space="preserve">cheques transitos  </v>
      </c>
    </row>
    <row r="128" spans="1:5" ht="12.75" customHeight="1" x14ac:dyDescent="0.2">
      <c r="A128" s="79" t="s">
        <v>208</v>
      </c>
      <c r="B128" s="12">
        <v>33387</v>
      </c>
      <c r="C128" s="68" t="s">
        <v>274</v>
      </c>
      <c r="D128" s="75">
        <v>2410</v>
      </c>
      <c r="E128" s="63" t="str">
        <f t="shared" si="7"/>
        <v xml:space="preserve">cheques transitos  </v>
      </c>
    </row>
    <row r="129" spans="1:5" ht="12.75" customHeight="1" x14ac:dyDescent="0.2">
      <c r="A129" s="79" t="s">
        <v>209</v>
      </c>
      <c r="B129" s="12">
        <v>33392</v>
      </c>
      <c r="C129" s="68" t="s">
        <v>318</v>
      </c>
      <c r="D129" s="75">
        <v>10800</v>
      </c>
      <c r="E129" s="63" t="str">
        <f t="shared" si="7"/>
        <v xml:space="preserve">cheques transitos  </v>
      </c>
    </row>
    <row r="130" spans="1:5" ht="12.75" customHeight="1" x14ac:dyDescent="0.2">
      <c r="A130" s="79" t="s">
        <v>209</v>
      </c>
      <c r="B130" s="12">
        <v>33393</v>
      </c>
      <c r="C130" s="68" t="s">
        <v>55</v>
      </c>
      <c r="D130" s="75">
        <v>5400</v>
      </c>
      <c r="E130" s="63" t="str">
        <f t="shared" si="7"/>
        <v xml:space="preserve">cheques transitos  </v>
      </c>
    </row>
    <row r="131" spans="1:5" ht="12.75" customHeight="1" x14ac:dyDescent="0.2">
      <c r="A131" s="79" t="s">
        <v>209</v>
      </c>
      <c r="B131" s="12">
        <v>33394</v>
      </c>
      <c r="C131" s="68" t="s">
        <v>319</v>
      </c>
      <c r="D131" s="75">
        <v>91460</v>
      </c>
      <c r="E131" s="63" t="str">
        <f t="shared" si="7"/>
        <v xml:space="preserve">cheques transitos  </v>
      </c>
    </row>
    <row r="132" spans="1:5" ht="12.75" customHeight="1" x14ac:dyDescent="0.2">
      <c r="A132" s="79" t="s">
        <v>209</v>
      </c>
      <c r="B132" s="12">
        <v>33395</v>
      </c>
      <c r="C132" s="68" t="s">
        <v>29</v>
      </c>
      <c r="D132" s="75">
        <v>6448.45</v>
      </c>
      <c r="E132" s="63" t="str">
        <f t="shared" si="7"/>
        <v xml:space="preserve">cheques transitos  </v>
      </c>
    </row>
    <row r="133" spans="1:5" ht="12.75" customHeight="1" x14ac:dyDescent="0.2">
      <c r="A133" s="79" t="s">
        <v>210</v>
      </c>
      <c r="B133" s="12">
        <v>33403</v>
      </c>
      <c r="C133" s="68" t="s">
        <v>322</v>
      </c>
      <c r="D133" s="75">
        <v>75732.899999999994</v>
      </c>
      <c r="E133" s="63" t="str">
        <f t="shared" si="7"/>
        <v xml:space="preserve">cheques transitos  </v>
      </c>
    </row>
    <row r="134" spans="1:5" ht="12.75" customHeight="1" x14ac:dyDescent="0.2">
      <c r="A134" s="79" t="s">
        <v>210</v>
      </c>
      <c r="B134" s="12">
        <v>33408</v>
      </c>
      <c r="C134" s="68" t="s">
        <v>77</v>
      </c>
      <c r="D134" s="75">
        <v>110334.98</v>
      </c>
      <c r="E134" s="63" t="str">
        <f t="shared" si="7"/>
        <v xml:space="preserve">cheques transitos  </v>
      </c>
    </row>
    <row r="135" spans="1:5" ht="12.75" customHeight="1" x14ac:dyDescent="0.2">
      <c r="A135" s="79" t="s">
        <v>211</v>
      </c>
      <c r="B135" s="12">
        <v>33410</v>
      </c>
      <c r="C135" s="68" t="s">
        <v>69</v>
      </c>
      <c r="D135" s="75">
        <v>4200</v>
      </c>
      <c r="E135" s="63" t="str">
        <f t="shared" si="7"/>
        <v xml:space="preserve">cheques transitos  </v>
      </c>
    </row>
    <row r="136" spans="1:5" ht="12.75" customHeight="1" x14ac:dyDescent="0.2">
      <c r="A136" s="79" t="s">
        <v>211</v>
      </c>
      <c r="B136" s="12">
        <v>33411</v>
      </c>
      <c r="C136" s="68" t="s">
        <v>326</v>
      </c>
      <c r="D136" s="75">
        <v>29450</v>
      </c>
      <c r="E136" s="63" t="str">
        <f t="shared" si="7"/>
        <v xml:space="preserve">cheques transitos  </v>
      </c>
    </row>
    <row r="137" spans="1:5" ht="12.75" customHeight="1" x14ac:dyDescent="0.2">
      <c r="A137" s="79" t="s">
        <v>211</v>
      </c>
      <c r="B137" s="12">
        <v>33414</v>
      </c>
      <c r="C137" s="68" t="s">
        <v>218</v>
      </c>
      <c r="D137" s="75">
        <v>5004.6000000000004</v>
      </c>
      <c r="E137" s="63" t="str">
        <f t="shared" si="7"/>
        <v xml:space="preserve">cheques transitos  </v>
      </c>
    </row>
    <row r="138" spans="1:5" ht="12.75" customHeight="1" x14ac:dyDescent="0.2">
      <c r="A138" s="79" t="s">
        <v>211</v>
      </c>
      <c r="B138" s="12">
        <v>33416</v>
      </c>
      <c r="C138" s="68" t="s">
        <v>87</v>
      </c>
      <c r="D138" s="75">
        <v>6657.83</v>
      </c>
      <c r="E138" s="63" t="str">
        <f t="shared" si="7"/>
        <v xml:space="preserve">cheques transitos  </v>
      </c>
    </row>
    <row r="139" spans="1:5" ht="12.75" customHeight="1" x14ac:dyDescent="0.2">
      <c r="A139" s="79" t="s">
        <v>211</v>
      </c>
      <c r="B139" s="12">
        <v>33417</v>
      </c>
      <c r="C139" s="68" t="s">
        <v>28</v>
      </c>
      <c r="D139" s="75">
        <v>12369.48</v>
      </c>
      <c r="E139" s="63" t="str">
        <f t="shared" si="7"/>
        <v xml:space="preserve">cheques transitos  </v>
      </c>
    </row>
    <row r="140" spans="1:5" ht="12.75" customHeight="1" x14ac:dyDescent="0.2">
      <c r="A140" s="79" t="s">
        <v>211</v>
      </c>
      <c r="B140" s="12">
        <v>33422</v>
      </c>
      <c r="C140" s="68" t="s">
        <v>328</v>
      </c>
      <c r="D140" s="75">
        <v>34550</v>
      </c>
      <c r="E140" s="63" t="str">
        <f t="shared" si="7"/>
        <v xml:space="preserve">cheques transitos  </v>
      </c>
    </row>
    <row r="141" spans="1:5" ht="12.75" customHeight="1" x14ac:dyDescent="0.2">
      <c r="A141" s="79" t="s">
        <v>211</v>
      </c>
      <c r="B141" s="12">
        <v>33423</v>
      </c>
      <c r="C141" s="68" t="s">
        <v>63</v>
      </c>
      <c r="D141" s="75">
        <v>25322</v>
      </c>
      <c r="E141" s="63" t="str">
        <f t="shared" si="7"/>
        <v xml:space="preserve">cheques transitos  </v>
      </c>
    </row>
    <row r="142" spans="1:5" ht="12.75" customHeight="1" x14ac:dyDescent="0.2">
      <c r="A142" s="79" t="s">
        <v>211</v>
      </c>
      <c r="B142" s="12">
        <v>33425</v>
      </c>
      <c r="C142" s="68" t="s">
        <v>104</v>
      </c>
      <c r="D142" s="75">
        <v>42018.66</v>
      </c>
      <c r="E142" s="63" t="str">
        <f t="shared" si="7"/>
        <v xml:space="preserve">cheques transitos  </v>
      </c>
    </row>
    <row r="143" spans="1:5" ht="12.75" customHeight="1" x14ac:dyDescent="0.2">
      <c r="A143" s="79" t="s">
        <v>212</v>
      </c>
      <c r="B143" s="12">
        <v>33426</v>
      </c>
      <c r="C143" s="68" t="s">
        <v>23</v>
      </c>
      <c r="D143" s="75">
        <v>27500</v>
      </c>
      <c r="E143" s="63" t="str">
        <f t="shared" si="7"/>
        <v xml:space="preserve">cheques transitos  </v>
      </c>
    </row>
    <row r="144" spans="1:5" ht="12.75" customHeight="1" x14ac:dyDescent="0.2">
      <c r="A144" s="79" t="s">
        <v>212</v>
      </c>
      <c r="B144" s="12">
        <v>33429</v>
      </c>
      <c r="C144" s="68" t="s">
        <v>24</v>
      </c>
      <c r="D144" s="75">
        <v>45404.3</v>
      </c>
      <c r="E144" s="63" t="str">
        <f t="shared" si="7"/>
        <v xml:space="preserve">cheques transitos  </v>
      </c>
    </row>
    <row r="145" spans="1:5" ht="12.75" customHeight="1" x14ac:dyDescent="0.2">
      <c r="A145" s="79" t="s">
        <v>212</v>
      </c>
      <c r="B145" s="12">
        <v>33430</v>
      </c>
      <c r="C145" s="68" t="s">
        <v>330</v>
      </c>
      <c r="D145" s="75">
        <v>25000</v>
      </c>
      <c r="E145" s="63" t="str">
        <f t="shared" si="7"/>
        <v xml:space="preserve">cheques transitos  </v>
      </c>
    </row>
    <row r="146" spans="1:5" ht="12.75" customHeight="1" x14ac:dyDescent="0.2">
      <c r="A146" s="79" t="s">
        <v>212</v>
      </c>
      <c r="B146" s="12">
        <v>33431</v>
      </c>
      <c r="C146" s="68" t="s">
        <v>16</v>
      </c>
      <c r="D146" s="75">
        <v>1256014</v>
      </c>
      <c r="E146" s="63" t="str">
        <f t="shared" si="7"/>
        <v xml:space="preserve">cheques transitos  </v>
      </c>
    </row>
    <row r="147" spans="1:5" ht="12.75" customHeight="1" x14ac:dyDescent="0.2">
      <c r="A147" s="79" t="s">
        <v>212</v>
      </c>
      <c r="B147" s="12">
        <v>33434</v>
      </c>
      <c r="C147" s="68" t="s">
        <v>273</v>
      </c>
      <c r="D147" s="75">
        <v>232658.1</v>
      </c>
      <c r="E147" s="63" t="str">
        <f t="shared" si="7"/>
        <v xml:space="preserve">cheques transitos  </v>
      </c>
    </row>
    <row r="148" spans="1:5" ht="12.75" customHeight="1" x14ac:dyDescent="0.2">
      <c r="A148" s="79" t="s">
        <v>213</v>
      </c>
      <c r="B148" s="12">
        <v>33436</v>
      </c>
      <c r="C148" s="68" t="s">
        <v>331</v>
      </c>
      <c r="D148" s="75">
        <v>8306.41</v>
      </c>
      <c r="E148" s="63" t="str">
        <f t="shared" si="7"/>
        <v xml:space="preserve">cheques transitos  </v>
      </c>
    </row>
    <row r="149" spans="1:5" ht="12.75" customHeight="1" x14ac:dyDescent="0.2">
      <c r="A149" s="79" t="s">
        <v>213</v>
      </c>
      <c r="B149" s="12">
        <v>33437</v>
      </c>
      <c r="C149" s="68" t="s">
        <v>43</v>
      </c>
      <c r="D149" s="75">
        <v>10800</v>
      </c>
      <c r="E149" s="63" t="str">
        <f t="shared" si="7"/>
        <v xml:space="preserve">cheques transitos  </v>
      </c>
    </row>
    <row r="150" spans="1:5" ht="12.75" customHeight="1" x14ac:dyDescent="0.2">
      <c r="A150" s="79" t="s">
        <v>213</v>
      </c>
      <c r="B150" s="12">
        <v>33438</v>
      </c>
      <c r="C150" s="68" t="s">
        <v>332</v>
      </c>
      <c r="D150" s="75">
        <v>10800</v>
      </c>
      <c r="E150" s="63" t="str">
        <f t="shared" si="7"/>
        <v xml:space="preserve">cheques transitos  </v>
      </c>
    </row>
    <row r="151" spans="1:5" ht="12.75" customHeight="1" x14ac:dyDescent="0.2">
      <c r="A151" s="79" t="s">
        <v>213</v>
      </c>
      <c r="B151" s="12">
        <v>33439</v>
      </c>
      <c r="C151" s="68" t="s">
        <v>333</v>
      </c>
      <c r="D151" s="75">
        <v>6922.01</v>
      </c>
      <c r="E151" s="63" t="str">
        <f t="shared" si="7"/>
        <v xml:space="preserve">cheques transitos  </v>
      </c>
    </row>
    <row r="152" spans="1:5" ht="12.75" customHeight="1" x14ac:dyDescent="0.2">
      <c r="A152" s="79" t="s">
        <v>213</v>
      </c>
      <c r="B152" s="12">
        <v>33440</v>
      </c>
      <c r="C152" s="68" t="s">
        <v>334</v>
      </c>
      <c r="D152" s="75">
        <v>47500</v>
      </c>
      <c r="E152" s="63" t="str">
        <f t="shared" si="7"/>
        <v xml:space="preserve">cheques transitos  </v>
      </c>
    </row>
    <row r="153" spans="1:5" ht="12.75" customHeight="1" x14ac:dyDescent="0.2">
      <c r="A153" s="79" t="s">
        <v>213</v>
      </c>
      <c r="B153" s="12">
        <v>33441</v>
      </c>
      <c r="C153" s="68" t="s">
        <v>335</v>
      </c>
      <c r="D153" s="75">
        <v>3449.47</v>
      </c>
      <c r="E153" s="63" t="str">
        <f t="shared" si="7"/>
        <v xml:space="preserve">cheques transitos  </v>
      </c>
    </row>
    <row r="154" spans="1:5" ht="12.75" customHeight="1" x14ac:dyDescent="0.2">
      <c r="A154" s="79" t="s">
        <v>213</v>
      </c>
      <c r="B154" s="12">
        <v>33442</v>
      </c>
      <c r="C154" s="68" t="s">
        <v>336</v>
      </c>
      <c r="D154" s="75">
        <v>16200</v>
      </c>
      <c r="E154" s="63" t="str">
        <f t="shared" si="7"/>
        <v xml:space="preserve">cheques transitos  </v>
      </c>
    </row>
    <row r="155" spans="1:5" ht="12.75" customHeight="1" x14ac:dyDescent="0.2">
      <c r="A155" s="79" t="s">
        <v>213</v>
      </c>
      <c r="B155" s="12">
        <v>33445</v>
      </c>
      <c r="C155" s="68" t="s">
        <v>337</v>
      </c>
      <c r="D155" s="75">
        <v>13797.88</v>
      </c>
      <c r="E155" s="63" t="str">
        <f t="shared" ref="E155:E212" si="8">IF(D155=0,"cheques pagado ","cheques transitos  ")</f>
        <v xml:space="preserve">cheques transitos  </v>
      </c>
    </row>
    <row r="156" spans="1:5" ht="12.75" customHeight="1" x14ac:dyDescent="0.2">
      <c r="A156" s="79" t="s">
        <v>213</v>
      </c>
      <c r="B156" s="12">
        <v>33446</v>
      </c>
      <c r="C156" s="68" t="s">
        <v>338</v>
      </c>
      <c r="D156" s="75">
        <v>13797.88</v>
      </c>
      <c r="E156" s="63" t="str">
        <f t="shared" si="8"/>
        <v xml:space="preserve">cheques transitos  </v>
      </c>
    </row>
    <row r="157" spans="1:5" ht="12.75" customHeight="1" x14ac:dyDescent="0.2">
      <c r="A157" s="79" t="s">
        <v>213</v>
      </c>
      <c r="B157" s="12">
        <v>33447</v>
      </c>
      <c r="C157" s="68" t="s">
        <v>339</v>
      </c>
      <c r="D157" s="75">
        <v>13797.88</v>
      </c>
      <c r="E157" s="63" t="str">
        <f t="shared" si="8"/>
        <v xml:space="preserve">cheques transitos  </v>
      </c>
    </row>
    <row r="158" spans="1:5" ht="12.75" customHeight="1" x14ac:dyDescent="0.2">
      <c r="A158" s="79" t="s">
        <v>213</v>
      </c>
      <c r="B158" s="12">
        <v>33448</v>
      </c>
      <c r="C158" s="68" t="s">
        <v>340</v>
      </c>
      <c r="D158" s="75">
        <v>13797.88</v>
      </c>
      <c r="E158" s="63" t="str">
        <f t="shared" si="8"/>
        <v xml:space="preserve">cheques transitos  </v>
      </c>
    </row>
    <row r="159" spans="1:5" ht="12.75" customHeight="1" x14ac:dyDescent="0.2">
      <c r="A159" s="79" t="s">
        <v>213</v>
      </c>
      <c r="B159" s="12">
        <v>33449</v>
      </c>
      <c r="C159" s="68" t="s">
        <v>341</v>
      </c>
      <c r="D159" s="75">
        <v>7084.68</v>
      </c>
      <c r="E159" s="63" t="str">
        <f t="shared" si="8"/>
        <v xml:space="preserve">cheques transitos  </v>
      </c>
    </row>
    <row r="160" spans="1:5" ht="12.75" customHeight="1" x14ac:dyDescent="0.2">
      <c r="A160" s="79" t="s">
        <v>213</v>
      </c>
      <c r="B160" s="12">
        <v>33450</v>
      </c>
      <c r="C160" s="68" t="s">
        <v>342</v>
      </c>
      <c r="D160" s="75">
        <v>8623.67</v>
      </c>
      <c r="E160" s="63" t="str">
        <f t="shared" si="8"/>
        <v xml:space="preserve">cheques transitos  </v>
      </c>
    </row>
    <row r="161" spans="1:5" ht="12.75" customHeight="1" x14ac:dyDescent="0.2">
      <c r="A161" s="79" t="s">
        <v>213</v>
      </c>
      <c r="B161" s="12">
        <v>33452</v>
      </c>
      <c r="C161" s="68" t="s">
        <v>343</v>
      </c>
      <c r="D161" s="75">
        <v>11144.44</v>
      </c>
      <c r="E161" s="63" t="str">
        <f t="shared" si="8"/>
        <v xml:space="preserve">cheques transitos  </v>
      </c>
    </row>
    <row r="162" spans="1:5" ht="12.75" customHeight="1" x14ac:dyDescent="0.2">
      <c r="A162" s="79" t="s">
        <v>213</v>
      </c>
      <c r="B162" s="12">
        <v>33453</v>
      </c>
      <c r="C162" s="68" t="s">
        <v>344</v>
      </c>
      <c r="D162" s="75">
        <v>69220.12</v>
      </c>
      <c r="E162" s="63" t="str">
        <f t="shared" si="8"/>
        <v xml:space="preserve">cheques transitos  </v>
      </c>
    </row>
    <row r="163" spans="1:5" ht="12.75" customHeight="1" x14ac:dyDescent="0.2">
      <c r="A163" s="79" t="s">
        <v>213</v>
      </c>
      <c r="B163" s="12">
        <v>33454</v>
      </c>
      <c r="C163" s="68" t="s">
        <v>345</v>
      </c>
      <c r="D163" s="75">
        <v>15522.61</v>
      </c>
      <c r="E163" s="63" t="str">
        <f t="shared" si="8"/>
        <v xml:space="preserve">cheques transitos  </v>
      </c>
    </row>
    <row r="164" spans="1:5" ht="12.75" customHeight="1" x14ac:dyDescent="0.2">
      <c r="A164" s="79" t="s">
        <v>213</v>
      </c>
      <c r="B164" s="12">
        <v>33455</v>
      </c>
      <c r="C164" s="68" t="s">
        <v>346</v>
      </c>
      <c r="D164" s="75">
        <v>28657.13</v>
      </c>
      <c r="E164" s="63" t="str">
        <f t="shared" si="8"/>
        <v xml:space="preserve">cheques transitos  </v>
      </c>
    </row>
    <row r="165" spans="1:5" ht="12.75" customHeight="1" x14ac:dyDescent="0.2">
      <c r="A165" s="79" t="s">
        <v>213</v>
      </c>
      <c r="B165" s="12">
        <v>33456</v>
      </c>
      <c r="C165" s="68" t="s">
        <v>347</v>
      </c>
      <c r="D165" s="75">
        <v>28657.13</v>
      </c>
      <c r="E165" s="63" t="str">
        <f t="shared" si="8"/>
        <v xml:space="preserve">cheques transitos  </v>
      </c>
    </row>
    <row r="166" spans="1:5" ht="12.75" customHeight="1" x14ac:dyDescent="0.2">
      <c r="A166" s="79" t="s">
        <v>213</v>
      </c>
      <c r="B166" s="12">
        <v>33458</v>
      </c>
      <c r="C166" s="68" t="s">
        <v>349</v>
      </c>
      <c r="D166" s="75">
        <v>16200</v>
      </c>
      <c r="E166" s="63" t="str">
        <f t="shared" si="8"/>
        <v xml:space="preserve">cheques transitos  </v>
      </c>
    </row>
    <row r="167" spans="1:5" ht="12.75" customHeight="1" x14ac:dyDescent="0.2">
      <c r="A167" s="79" t="s">
        <v>213</v>
      </c>
      <c r="B167" s="12">
        <v>33459</v>
      </c>
      <c r="C167" s="68" t="s">
        <v>350</v>
      </c>
      <c r="D167" s="75">
        <v>10800</v>
      </c>
      <c r="E167" s="63" t="str">
        <f t="shared" si="8"/>
        <v xml:space="preserve">cheques transitos  </v>
      </c>
    </row>
    <row r="168" spans="1:5" ht="12.75" customHeight="1" x14ac:dyDescent="0.2">
      <c r="A168" s="79" t="s">
        <v>213</v>
      </c>
      <c r="B168" s="12">
        <v>33460</v>
      </c>
      <c r="C168" s="68" t="s">
        <v>351</v>
      </c>
      <c r="D168" s="75">
        <v>10800</v>
      </c>
      <c r="E168" s="63" t="str">
        <f t="shared" si="8"/>
        <v xml:space="preserve">cheques transitos  </v>
      </c>
    </row>
    <row r="169" spans="1:5" ht="12.75" customHeight="1" x14ac:dyDescent="0.2">
      <c r="A169" s="79" t="s">
        <v>213</v>
      </c>
      <c r="B169" s="12">
        <v>33461</v>
      </c>
      <c r="C169" s="68" t="s">
        <v>352</v>
      </c>
      <c r="D169" s="75">
        <v>27740</v>
      </c>
      <c r="E169" s="63" t="str">
        <f t="shared" si="8"/>
        <v xml:space="preserve">cheques transitos  </v>
      </c>
    </row>
    <row r="170" spans="1:5" ht="12.75" customHeight="1" x14ac:dyDescent="0.2">
      <c r="A170" s="79" t="s">
        <v>213</v>
      </c>
      <c r="B170" s="12">
        <v>33462</v>
      </c>
      <c r="C170" s="68" t="s">
        <v>353</v>
      </c>
      <c r="D170" s="75">
        <v>41192</v>
      </c>
      <c r="E170" s="63" t="str">
        <f t="shared" si="8"/>
        <v xml:space="preserve">cheques transitos  </v>
      </c>
    </row>
    <row r="171" spans="1:5" ht="12.75" customHeight="1" x14ac:dyDescent="0.2">
      <c r="A171" s="79" t="s">
        <v>214</v>
      </c>
      <c r="B171" s="12">
        <v>33466</v>
      </c>
      <c r="C171" s="68" t="s">
        <v>49</v>
      </c>
      <c r="D171" s="75">
        <v>115940</v>
      </c>
      <c r="E171" s="63" t="str">
        <f t="shared" si="8"/>
        <v xml:space="preserve">cheques transitos  </v>
      </c>
    </row>
    <row r="172" spans="1:5" ht="12.75" customHeight="1" x14ac:dyDescent="0.2">
      <c r="A172" s="79" t="s">
        <v>214</v>
      </c>
      <c r="B172" s="12">
        <v>33467</v>
      </c>
      <c r="C172" s="68" t="s">
        <v>52</v>
      </c>
      <c r="D172" s="75">
        <v>38096.800000000003</v>
      </c>
      <c r="E172" s="63" t="str">
        <f t="shared" si="8"/>
        <v xml:space="preserve">cheques transitos  </v>
      </c>
    </row>
    <row r="173" spans="1:5" ht="12.75" customHeight="1" x14ac:dyDescent="0.2">
      <c r="A173" s="79" t="s">
        <v>214</v>
      </c>
      <c r="B173" s="12">
        <v>33468</v>
      </c>
      <c r="C173" s="68" t="s">
        <v>284</v>
      </c>
      <c r="D173" s="75">
        <v>41462.699999999997</v>
      </c>
      <c r="E173" s="63" t="str">
        <f t="shared" si="8"/>
        <v xml:space="preserve">cheques transitos  </v>
      </c>
    </row>
    <row r="174" spans="1:5" ht="12.75" customHeight="1" x14ac:dyDescent="0.2">
      <c r="A174" s="79" t="s">
        <v>214</v>
      </c>
      <c r="B174" s="12">
        <v>33469</v>
      </c>
      <c r="C174" s="68" t="s">
        <v>70</v>
      </c>
      <c r="D174" s="75">
        <v>7600</v>
      </c>
      <c r="E174" s="63" t="str">
        <f t="shared" si="8"/>
        <v xml:space="preserve">cheques transitos  </v>
      </c>
    </row>
    <row r="175" spans="1:5" ht="12.75" customHeight="1" x14ac:dyDescent="0.2">
      <c r="A175" s="79" t="s">
        <v>214</v>
      </c>
      <c r="B175" s="12">
        <v>33470</v>
      </c>
      <c r="C175" s="68" t="s">
        <v>40</v>
      </c>
      <c r="D175" s="75">
        <v>27387.79</v>
      </c>
      <c r="E175" s="63" t="str">
        <f t="shared" si="8"/>
        <v xml:space="preserve">cheques transitos  </v>
      </c>
    </row>
    <row r="176" spans="1:5" ht="12.75" customHeight="1" x14ac:dyDescent="0.2">
      <c r="A176" s="79" t="s">
        <v>214</v>
      </c>
      <c r="B176" s="12">
        <v>33471</v>
      </c>
      <c r="C176" s="68" t="s">
        <v>13</v>
      </c>
      <c r="D176" s="75">
        <v>11209.17</v>
      </c>
      <c r="E176" s="63" t="str">
        <f t="shared" si="8"/>
        <v xml:space="preserve">cheques transitos  </v>
      </c>
    </row>
    <row r="177" spans="1:5" ht="12.75" customHeight="1" x14ac:dyDescent="0.2">
      <c r="A177" s="79" t="s">
        <v>214</v>
      </c>
      <c r="B177" s="12">
        <v>33472</v>
      </c>
      <c r="C177" s="68" t="s">
        <v>18</v>
      </c>
      <c r="D177" s="75">
        <v>54800</v>
      </c>
      <c r="E177" s="63" t="str">
        <f t="shared" si="8"/>
        <v xml:space="preserve">cheques transitos  </v>
      </c>
    </row>
    <row r="178" spans="1:5" ht="12.75" customHeight="1" x14ac:dyDescent="0.2">
      <c r="A178" s="79" t="s">
        <v>214</v>
      </c>
      <c r="B178" s="12">
        <v>33473</v>
      </c>
      <c r="C178" s="68" t="s">
        <v>101</v>
      </c>
      <c r="D178" s="75">
        <v>16200</v>
      </c>
      <c r="E178" s="63" t="str">
        <f t="shared" si="8"/>
        <v xml:space="preserve">cheques transitos  </v>
      </c>
    </row>
    <row r="179" spans="1:5" ht="12.75" customHeight="1" x14ac:dyDescent="0.2">
      <c r="A179" s="79" t="s">
        <v>214</v>
      </c>
      <c r="B179" s="12">
        <v>33474</v>
      </c>
      <c r="C179" s="68" t="s">
        <v>354</v>
      </c>
      <c r="D179" s="75">
        <v>20593.22</v>
      </c>
      <c r="E179" s="63" t="str">
        <f t="shared" si="8"/>
        <v xml:space="preserve">cheques transitos  </v>
      </c>
    </row>
    <row r="180" spans="1:5" ht="12.75" customHeight="1" x14ac:dyDescent="0.2">
      <c r="A180" s="79" t="s">
        <v>214</v>
      </c>
      <c r="B180" s="12">
        <v>33475</v>
      </c>
      <c r="C180" s="68" t="s">
        <v>355</v>
      </c>
      <c r="D180" s="75">
        <v>10800</v>
      </c>
      <c r="E180" s="63" t="str">
        <f t="shared" si="8"/>
        <v xml:space="preserve">cheques transitos  </v>
      </c>
    </row>
    <row r="181" spans="1:5" ht="12.75" customHeight="1" x14ac:dyDescent="0.2">
      <c r="A181" s="79" t="s">
        <v>214</v>
      </c>
      <c r="B181" s="12">
        <v>33476</v>
      </c>
      <c r="C181" s="68" t="s">
        <v>356</v>
      </c>
      <c r="D181" s="75">
        <v>8100</v>
      </c>
      <c r="E181" s="63" t="str">
        <f t="shared" si="8"/>
        <v xml:space="preserve">cheques transitos  </v>
      </c>
    </row>
    <row r="182" spans="1:5" ht="12.75" customHeight="1" x14ac:dyDescent="0.2">
      <c r="A182" s="79" t="s">
        <v>214</v>
      </c>
      <c r="B182" s="12">
        <v>33477</v>
      </c>
      <c r="C182" s="68" t="s">
        <v>357</v>
      </c>
      <c r="D182" s="75">
        <v>8100</v>
      </c>
      <c r="E182" s="63" t="str">
        <f t="shared" si="8"/>
        <v xml:space="preserve">cheques transitos  </v>
      </c>
    </row>
    <row r="183" spans="1:5" ht="12.75" customHeight="1" x14ac:dyDescent="0.2">
      <c r="A183" s="79" t="s">
        <v>214</v>
      </c>
      <c r="B183" s="12">
        <v>33478</v>
      </c>
      <c r="C183" s="68" t="s">
        <v>358</v>
      </c>
      <c r="D183" s="75">
        <v>4050</v>
      </c>
      <c r="E183" s="63" t="str">
        <f t="shared" si="8"/>
        <v xml:space="preserve">cheques transitos  </v>
      </c>
    </row>
    <row r="184" spans="1:5" ht="12.75" customHeight="1" x14ac:dyDescent="0.2">
      <c r="A184" s="79" t="s">
        <v>214</v>
      </c>
      <c r="B184" s="12">
        <v>33479</v>
      </c>
      <c r="C184" s="68" t="s">
        <v>82</v>
      </c>
      <c r="D184" s="75">
        <v>9900</v>
      </c>
      <c r="E184" s="63" t="str">
        <f t="shared" si="8"/>
        <v xml:space="preserve">cheques transitos  </v>
      </c>
    </row>
    <row r="185" spans="1:5" ht="12.75" customHeight="1" x14ac:dyDescent="0.2">
      <c r="A185" s="79" t="s">
        <v>214</v>
      </c>
      <c r="B185" s="12">
        <v>33480</v>
      </c>
      <c r="C185" s="68" t="s">
        <v>106</v>
      </c>
      <c r="D185" s="75">
        <v>78582</v>
      </c>
      <c r="E185" s="63" t="str">
        <f t="shared" si="8"/>
        <v xml:space="preserve">cheques transitos  </v>
      </c>
    </row>
    <row r="186" spans="1:5" ht="12.75" customHeight="1" x14ac:dyDescent="0.2">
      <c r="A186" s="79" t="s">
        <v>214</v>
      </c>
      <c r="B186" s="12">
        <v>33481</v>
      </c>
      <c r="C186" s="68" t="s">
        <v>359</v>
      </c>
      <c r="D186" s="75">
        <v>16200</v>
      </c>
      <c r="E186" s="63" t="str">
        <f t="shared" si="8"/>
        <v xml:space="preserve">cheques transitos  </v>
      </c>
    </row>
    <row r="187" spans="1:5" ht="12.75" customHeight="1" x14ac:dyDescent="0.2">
      <c r="A187" s="79" t="s">
        <v>214</v>
      </c>
      <c r="B187" s="12">
        <v>33482</v>
      </c>
      <c r="C187" s="68" t="s">
        <v>40</v>
      </c>
      <c r="D187" s="75">
        <v>155464.43</v>
      </c>
      <c r="E187" s="63" t="str">
        <f t="shared" si="8"/>
        <v xml:space="preserve">cheques transitos  </v>
      </c>
    </row>
    <row r="188" spans="1:5" ht="12.75" customHeight="1" x14ac:dyDescent="0.2">
      <c r="A188" s="79" t="s">
        <v>214</v>
      </c>
      <c r="B188" s="12">
        <v>33483</v>
      </c>
      <c r="C188" s="68" t="s">
        <v>87</v>
      </c>
      <c r="D188" s="75">
        <v>22418.49</v>
      </c>
      <c r="E188" s="63" t="str">
        <f t="shared" si="8"/>
        <v xml:space="preserve">cheques transitos  </v>
      </c>
    </row>
    <row r="189" spans="1:5" ht="12.75" customHeight="1" x14ac:dyDescent="0.2">
      <c r="A189" s="79" t="s">
        <v>214</v>
      </c>
      <c r="B189" s="12">
        <v>33484</v>
      </c>
      <c r="C189" s="68" t="s">
        <v>218</v>
      </c>
      <c r="D189" s="75">
        <v>18366.009999999998</v>
      </c>
      <c r="E189" s="63" t="str">
        <f t="shared" si="8"/>
        <v xml:space="preserve">cheques transitos  </v>
      </c>
    </row>
    <row r="190" spans="1:5" ht="12.75" customHeight="1" x14ac:dyDescent="0.2">
      <c r="A190" s="79" t="s">
        <v>214</v>
      </c>
      <c r="B190" s="12">
        <v>33486</v>
      </c>
      <c r="C190" s="68" t="s">
        <v>361</v>
      </c>
      <c r="D190" s="75">
        <v>22818</v>
      </c>
      <c r="E190" s="63" t="str">
        <f t="shared" si="8"/>
        <v xml:space="preserve">cheques transitos  </v>
      </c>
    </row>
    <row r="191" spans="1:5" ht="12.75" customHeight="1" x14ac:dyDescent="0.2">
      <c r="A191" s="79" t="s">
        <v>214</v>
      </c>
      <c r="B191" s="12">
        <v>33487</v>
      </c>
      <c r="C191" s="68" t="s">
        <v>362</v>
      </c>
      <c r="D191" s="75">
        <v>458780</v>
      </c>
      <c r="E191" s="63" t="str">
        <f t="shared" si="8"/>
        <v xml:space="preserve">cheques transitos  </v>
      </c>
    </row>
    <row r="192" spans="1:5" ht="12.75" customHeight="1" x14ac:dyDescent="0.2">
      <c r="A192" s="79" t="s">
        <v>215</v>
      </c>
      <c r="B192" s="12">
        <v>33488</v>
      </c>
      <c r="C192" s="68" t="s">
        <v>255</v>
      </c>
      <c r="D192" s="75">
        <v>72655.62</v>
      </c>
      <c r="E192" s="63" t="str">
        <f t="shared" si="8"/>
        <v xml:space="preserve">cheques transitos  </v>
      </c>
    </row>
    <row r="193" spans="1:5" ht="12.75" customHeight="1" x14ac:dyDescent="0.2">
      <c r="A193" s="79" t="s">
        <v>215</v>
      </c>
      <c r="B193" s="12">
        <v>33489</v>
      </c>
      <c r="C193" s="68" t="s">
        <v>256</v>
      </c>
      <c r="D193" s="75">
        <v>66670</v>
      </c>
      <c r="E193" s="63" t="str">
        <f t="shared" si="8"/>
        <v xml:space="preserve">cheques transitos  </v>
      </c>
    </row>
    <row r="194" spans="1:5" ht="12.75" customHeight="1" x14ac:dyDescent="0.2">
      <c r="A194" s="79" t="s">
        <v>215</v>
      </c>
      <c r="B194" s="12">
        <v>33490</v>
      </c>
      <c r="C194" s="68" t="s">
        <v>86</v>
      </c>
      <c r="D194" s="75">
        <v>1699.57</v>
      </c>
      <c r="E194" s="63" t="str">
        <f t="shared" si="8"/>
        <v xml:space="preserve">cheques transitos  </v>
      </c>
    </row>
    <row r="195" spans="1:5" ht="12.75" customHeight="1" x14ac:dyDescent="0.2">
      <c r="A195" s="79" t="s">
        <v>215</v>
      </c>
      <c r="B195" s="12">
        <v>33491</v>
      </c>
      <c r="C195" s="68" t="s">
        <v>68</v>
      </c>
      <c r="D195" s="75">
        <v>339000</v>
      </c>
      <c r="E195" s="63" t="str">
        <f t="shared" si="8"/>
        <v xml:space="preserve">cheques transitos  </v>
      </c>
    </row>
    <row r="196" spans="1:5" ht="12.75" customHeight="1" x14ac:dyDescent="0.2">
      <c r="A196" s="79" t="s">
        <v>215</v>
      </c>
      <c r="B196" s="12">
        <v>33492</v>
      </c>
      <c r="C196" s="68" t="s">
        <v>363</v>
      </c>
      <c r="D196" s="75">
        <v>161100</v>
      </c>
      <c r="E196" s="63" t="str">
        <f t="shared" si="8"/>
        <v xml:space="preserve">cheques transitos  </v>
      </c>
    </row>
    <row r="197" spans="1:5" ht="12.75" customHeight="1" x14ac:dyDescent="0.2">
      <c r="A197" s="79" t="s">
        <v>215</v>
      </c>
      <c r="B197" s="12">
        <v>33493</v>
      </c>
      <c r="C197" s="68" t="s">
        <v>63</v>
      </c>
      <c r="D197" s="75">
        <v>12013.1</v>
      </c>
      <c r="E197" s="63" t="str">
        <f t="shared" si="8"/>
        <v xml:space="preserve">cheques transitos  </v>
      </c>
    </row>
    <row r="198" spans="1:5" ht="12.75" customHeight="1" x14ac:dyDescent="0.2">
      <c r="A198" s="79" t="s">
        <v>215</v>
      </c>
      <c r="B198" s="12">
        <v>33494</v>
      </c>
      <c r="C198" s="68" t="s">
        <v>364</v>
      </c>
      <c r="D198" s="75">
        <v>5676.25</v>
      </c>
      <c r="E198" s="63" t="str">
        <f t="shared" si="8"/>
        <v xml:space="preserve">cheques transitos  </v>
      </c>
    </row>
    <row r="199" spans="1:5" ht="12.75" customHeight="1" x14ac:dyDescent="0.2">
      <c r="A199" s="79" t="s">
        <v>215</v>
      </c>
      <c r="B199" s="12">
        <v>33495</v>
      </c>
      <c r="C199" s="68" t="s">
        <v>365</v>
      </c>
      <c r="D199" s="75">
        <v>7592.4</v>
      </c>
      <c r="E199" s="63" t="str">
        <f t="shared" si="8"/>
        <v xml:space="preserve">cheques transitos  </v>
      </c>
    </row>
    <row r="200" spans="1:5" ht="12.75" customHeight="1" x14ac:dyDescent="0.2">
      <c r="A200" s="79" t="s">
        <v>215</v>
      </c>
      <c r="B200" s="12">
        <v>33496</v>
      </c>
      <c r="C200" s="68" t="s">
        <v>366</v>
      </c>
      <c r="D200" s="75">
        <v>144712.75</v>
      </c>
      <c r="E200" s="63" t="str">
        <f t="shared" si="8"/>
        <v xml:space="preserve">cheques transitos  </v>
      </c>
    </row>
    <row r="201" spans="1:5" ht="12.75" customHeight="1" x14ac:dyDescent="0.2">
      <c r="A201" s="79" t="s">
        <v>215</v>
      </c>
      <c r="B201" s="12">
        <v>33497</v>
      </c>
      <c r="C201" s="68" t="s">
        <v>68</v>
      </c>
      <c r="D201" s="75">
        <v>283866.84999999998</v>
      </c>
      <c r="E201" s="63" t="str">
        <f t="shared" si="8"/>
        <v xml:space="preserve">cheques transitos  </v>
      </c>
    </row>
    <row r="202" spans="1:5" ht="12.75" customHeight="1" x14ac:dyDescent="0.2">
      <c r="A202" s="79" t="s">
        <v>215</v>
      </c>
      <c r="B202" s="12">
        <v>33498</v>
      </c>
      <c r="C202" s="68" t="s">
        <v>64</v>
      </c>
      <c r="D202" s="75">
        <v>40500</v>
      </c>
      <c r="E202" s="63" t="str">
        <f t="shared" si="8"/>
        <v xml:space="preserve">cheques transitos  </v>
      </c>
    </row>
    <row r="203" spans="1:5" ht="12.75" customHeight="1" x14ac:dyDescent="0.2">
      <c r="A203" s="79" t="s">
        <v>215</v>
      </c>
      <c r="B203" s="12">
        <v>33499</v>
      </c>
      <c r="C203" s="68" t="s">
        <v>367</v>
      </c>
      <c r="D203" s="75">
        <v>8100</v>
      </c>
      <c r="E203" s="63" t="str">
        <f t="shared" si="8"/>
        <v xml:space="preserve">cheques transitos  </v>
      </c>
    </row>
    <row r="204" spans="1:5" ht="12.75" customHeight="1" x14ac:dyDescent="0.2">
      <c r="A204" s="79" t="s">
        <v>215</v>
      </c>
      <c r="B204" s="12">
        <v>33500</v>
      </c>
      <c r="C204" s="68" t="s">
        <v>368</v>
      </c>
      <c r="D204" s="75">
        <v>8936.18</v>
      </c>
      <c r="E204" s="63" t="str">
        <f t="shared" si="8"/>
        <v xml:space="preserve">cheques transitos  </v>
      </c>
    </row>
    <row r="205" spans="1:5" ht="12.75" customHeight="1" x14ac:dyDescent="0.2">
      <c r="A205" s="79" t="s">
        <v>215</v>
      </c>
      <c r="B205" s="12">
        <v>33501</v>
      </c>
      <c r="C205" s="68" t="s">
        <v>369</v>
      </c>
      <c r="D205" s="75">
        <v>80616.75</v>
      </c>
      <c r="E205" s="63" t="str">
        <f t="shared" si="8"/>
        <v xml:space="preserve">cheques transitos  </v>
      </c>
    </row>
    <row r="206" spans="1:5" ht="12.75" customHeight="1" x14ac:dyDescent="0.2">
      <c r="A206" s="79" t="s">
        <v>216</v>
      </c>
      <c r="B206" s="12">
        <v>33502</v>
      </c>
      <c r="C206" s="68" t="s">
        <v>370</v>
      </c>
      <c r="D206" s="75">
        <v>20182.5</v>
      </c>
      <c r="E206" s="63" t="str">
        <f t="shared" si="8"/>
        <v xml:space="preserve">cheques transitos  </v>
      </c>
    </row>
    <row r="207" spans="1:5" ht="12.75" customHeight="1" x14ac:dyDescent="0.2">
      <c r="A207" s="79" t="s">
        <v>216</v>
      </c>
      <c r="B207" s="12">
        <v>33503</v>
      </c>
      <c r="C207" s="68" t="s">
        <v>54</v>
      </c>
      <c r="D207" s="75">
        <v>5400</v>
      </c>
      <c r="E207" s="63" t="str">
        <f t="shared" si="8"/>
        <v xml:space="preserve">cheques transitos  </v>
      </c>
    </row>
    <row r="208" spans="1:5" ht="12.75" customHeight="1" x14ac:dyDescent="0.2">
      <c r="A208" s="79" t="s">
        <v>216</v>
      </c>
      <c r="B208" s="12">
        <v>33504</v>
      </c>
      <c r="C208" s="68" t="s">
        <v>371</v>
      </c>
      <c r="D208" s="75">
        <v>12150</v>
      </c>
      <c r="E208" s="63" t="str">
        <f t="shared" si="8"/>
        <v xml:space="preserve">cheques transitos  </v>
      </c>
    </row>
    <row r="209" spans="1:5" ht="12.75" customHeight="1" x14ac:dyDescent="0.2">
      <c r="A209" s="79" t="s">
        <v>216</v>
      </c>
      <c r="B209" s="12">
        <v>33505</v>
      </c>
      <c r="C209" s="68" t="s">
        <v>372</v>
      </c>
      <c r="D209" s="75">
        <v>20182.5</v>
      </c>
      <c r="E209" s="63" t="str">
        <f t="shared" si="8"/>
        <v xml:space="preserve">cheques transitos  </v>
      </c>
    </row>
    <row r="210" spans="1:5" ht="12.75" customHeight="1" x14ac:dyDescent="0.2">
      <c r="A210" s="79" t="s">
        <v>216</v>
      </c>
      <c r="B210" s="12">
        <v>33506</v>
      </c>
      <c r="C210" s="68" t="s">
        <v>373</v>
      </c>
      <c r="D210" s="75">
        <v>8100</v>
      </c>
      <c r="E210" s="63" t="str">
        <f t="shared" si="8"/>
        <v xml:space="preserve">cheques transitos  </v>
      </c>
    </row>
    <row r="211" spans="1:5" ht="12.75" customHeight="1" x14ac:dyDescent="0.2">
      <c r="A211" s="79" t="s">
        <v>216</v>
      </c>
      <c r="B211" s="12">
        <v>33507</v>
      </c>
      <c r="C211" s="68" t="s">
        <v>109</v>
      </c>
      <c r="D211" s="75">
        <v>176405.5</v>
      </c>
      <c r="E211" s="63" t="str">
        <f t="shared" si="8"/>
        <v xml:space="preserve">cheques transitos  </v>
      </c>
    </row>
    <row r="212" spans="1:5" ht="12.75" customHeight="1" x14ac:dyDescent="0.2">
      <c r="A212" s="79" t="s">
        <v>216</v>
      </c>
      <c r="B212" s="12">
        <v>33508</v>
      </c>
      <c r="C212" s="68" t="s">
        <v>224</v>
      </c>
      <c r="D212" s="75">
        <v>10800</v>
      </c>
      <c r="E212" s="63" t="str">
        <f t="shared" si="8"/>
        <v xml:space="preserve">cheques transitos  </v>
      </c>
    </row>
    <row r="213" spans="1:5" ht="12.75" customHeight="1" x14ac:dyDescent="0.2">
      <c r="A213" s="79" t="s">
        <v>216</v>
      </c>
      <c r="B213" s="12">
        <v>33509</v>
      </c>
      <c r="C213" s="68" t="s">
        <v>374</v>
      </c>
      <c r="D213" s="75">
        <v>14850</v>
      </c>
      <c r="E213" s="63" t="str">
        <f t="shared" ref="E213:E246" si="9">IF(D213=0,"cheques pagado ","cheques transitos  ")</f>
        <v xml:space="preserve">cheques transitos  </v>
      </c>
    </row>
    <row r="214" spans="1:5" ht="12.75" customHeight="1" x14ac:dyDescent="0.2">
      <c r="A214" s="79" t="s">
        <v>216</v>
      </c>
      <c r="B214" s="12">
        <v>33510</v>
      </c>
      <c r="C214" s="68" t="s">
        <v>375</v>
      </c>
      <c r="D214" s="75">
        <v>5400</v>
      </c>
      <c r="E214" s="63" t="str">
        <f t="shared" si="9"/>
        <v xml:space="preserve">cheques transitos  </v>
      </c>
    </row>
    <row r="215" spans="1:5" ht="12.75" customHeight="1" x14ac:dyDescent="0.2">
      <c r="A215" s="79" t="s">
        <v>216</v>
      </c>
      <c r="B215" s="12">
        <v>33511</v>
      </c>
      <c r="C215" s="68" t="s">
        <v>376</v>
      </c>
      <c r="D215" s="75">
        <v>9000</v>
      </c>
      <c r="E215" s="63" t="str">
        <f t="shared" si="9"/>
        <v xml:space="preserve">cheques transitos  </v>
      </c>
    </row>
    <row r="216" spans="1:5" ht="12.75" customHeight="1" x14ac:dyDescent="0.2">
      <c r="A216" s="79" t="s">
        <v>217</v>
      </c>
      <c r="B216" s="12">
        <v>33512</v>
      </c>
      <c r="C216" s="68" t="s">
        <v>93</v>
      </c>
      <c r="D216" s="75">
        <v>9300</v>
      </c>
      <c r="E216" s="63" t="str">
        <f t="shared" si="9"/>
        <v xml:space="preserve">cheques transitos  </v>
      </c>
    </row>
    <row r="217" spans="1:5" ht="12.75" customHeight="1" x14ac:dyDescent="0.2">
      <c r="A217" s="79" t="s">
        <v>217</v>
      </c>
      <c r="B217" s="12">
        <v>33513</v>
      </c>
      <c r="C217" s="68" t="s">
        <v>277</v>
      </c>
      <c r="D217" s="75">
        <v>9300</v>
      </c>
      <c r="E217" s="63" t="str">
        <f t="shared" si="9"/>
        <v xml:space="preserve">cheques transitos  </v>
      </c>
    </row>
    <row r="218" spans="1:5" ht="12.75" customHeight="1" x14ac:dyDescent="0.2">
      <c r="A218" s="79" t="s">
        <v>217</v>
      </c>
      <c r="B218" s="12">
        <v>33514</v>
      </c>
      <c r="C218" s="68" t="s">
        <v>102</v>
      </c>
      <c r="D218" s="75">
        <v>9560</v>
      </c>
      <c r="E218" s="63" t="str">
        <f t="shared" si="9"/>
        <v xml:space="preserve">cheques transitos  </v>
      </c>
    </row>
    <row r="219" spans="1:5" ht="12.75" customHeight="1" x14ac:dyDescent="0.2">
      <c r="A219" s="79" t="s">
        <v>217</v>
      </c>
      <c r="B219" s="12">
        <v>33515</v>
      </c>
      <c r="C219" s="68" t="s">
        <v>377</v>
      </c>
      <c r="D219" s="75">
        <v>10659.9</v>
      </c>
      <c r="E219" s="63" t="str">
        <f t="shared" si="9"/>
        <v xml:space="preserve">cheques transitos  </v>
      </c>
    </row>
    <row r="220" spans="1:5" ht="12.75" customHeight="1" x14ac:dyDescent="0.2">
      <c r="A220" s="79" t="s">
        <v>217</v>
      </c>
      <c r="B220" s="12">
        <v>33516</v>
      </c>
      <c r="C220" s="68" t="s">
        <v>57</v>
      </c>
      <c r="D220" s="75">
        <v>29685.8</v>
      </c>
      <c r="E220" s="63" t="str">
        <f t="shared" si="9"/>
        <v xml:space="preserve">cheques transitos  </v>
      </c>
    </row>
    <row r="221" spans="1:5" ht="12.75" customHeight="1" x14ac:dyDescent="0.2">
      <c r="A221" s="79" t="s">
        <v>217</v>
      </c>
      <c r="B221" s="12">
        <v>33517</v>
      </c>
      <c r="C221" s="68" t="s">
        <v>378</v>
      </c>
      <c r="D221" s="75">
        <v>5400</v>
      </c>
      <c r="E221" s="63" t="str">
        <f t="shared" si="9"/>
        <v xml:space="preserve">cheques transitos  </v>
      </c>
    </row>
    <row r="222" spans="1:5" ht="12.75" customHeight="1" x14ac:dyDescent="0.2">
      <c r="A222" s="79" t="s">
        <v>217</v>
      </c>
      <c r="B222" s="12">
        <v>33518</v>
      </c>
      <c r="C222" s="68" t="s">
        <v>48</v>
      </c>
      <c r="D222" s="75">
        <v>48050</v>
      </c>
      <c r="E222" s="63" t="str">
        <f t="shared" si="9"/>
        <v xml:space="preserve">cheques transitos  </v>
      </c>
    </row>
    <row r="223" spans="1:5" ht="12.75" customHeight="1" x14ac:dyDescent="0.2">
      <c r="A223" s="79" t="s">
        <v>217</v>
      </c>
      <c r="B223" s="12">
        <v>33519</v>
      </c>
      <c r="C223" s="68" t="s">
        <v>379</v>
      </c>
      <c r="D223" s="75">
        <v>40500</v>
      </c>
      <c r="E223" s="63" t="str">
        <f t="shared" si="9"/>
        <v xml:space="preserve">cheques transitos  </v>
      </c>
    </row>
    <row r="224" spans="1:5" ht="12.75" customHeight="1" x14ac:dyDescent="0.2">
      <c r="A224" s="79" t="s">
        <v>217</v>
      </c>
      <c r="B224" s="12">
        <v>33520</v>
      </c>
      <c r="C224" s="68" t="s">
        <v>380</v>
      </c>
      <c r="D224" s="75">
        <v>9100</v>
      </c>
      <c r="E224" s="63" t="str">
        <f t="shared" si="9"/>
        <v xml:space="preserve">cheques transitos  </v>
      </c>
    </row>
    <row r="225" spans="1:5" ht="12.75" customHeight="1" x14ac:dyDescent="0.2">
      <c r="A225" s="79" t="s">
        <v>217</v>
      </c>
      <c r="B225" s="12">
        <v>33521</v>
      </c>
      <c r="C225" s="68" t="s">
        <v>360</v>
      </c>
      <c r="D225" s="75">
        <v>2212.12</v>
      </c>
      <c r="E225" s="63" t="str">
        <f t="shared" si="9"/>
        <v xml:space="preserve">cheques transitos  </v>
      </c>
    </row>
    <row r="226" spans="1:5" ht="12.75" customHeight="1" x14ac:dyDescent="0.2">
      <c r="A226" s="79" t="s">
        <v>217</v>
      </c>
      <c r="B226" s="12">
        <v>33522</v>
      </c>
      <c r="C226" s="68" t="s">
        <v>381</v>
      </c>
      <c r="D226" s="75">
        <v>30000</v>
      </c>
      <c r="E226" s="63" t="str">
        <f t="shared" si="9"/>
        <v xml:space="preserve">cheques transitos  </v>
      </c>
    </row>
    <row r="227" spans="1:5" ht="12.75" customHeight="1" x14ac:dyDescent="0.2">
      <c r="A227" s="79" t="s">
        <v>217</v>
      </c>
      <c r="B227" s="12">
        <v>33523</v>
      </c>
      <c r="C227" s="68" t="s">
        <v>39</v>
      </c>
      <c r="D227" s="75">
        <v>97018.559999999998</v>
      </c>
      <c r="E227" s="63" t="str">
        <f t="shared" si="9"/>
        <v xml:space="preserve">cheques transitos  </v>
      </c>
    </row>
    <row r="228" spans="1:5" ht="12.75" customHeight="1" x14ac:dyDescent="0.2">
      <c r="A228" s="79" t="s">
        <v>217</v>
      </c>
      <c r="B228" s="12">
        <v>33524</v>
      </c>
      <c r="C228" s="68" t="s">
        <v>39</v>
      </c>
      <c r="D228" s="75">
        <v>97018.559999999998</v>
      </c>
      <c r="E228" s="63" t="str">
        <f t="shared" si="9"/>
        <v xml:space="preserve">cheques transitos  </v>
      </c>
    </row>
    <row r="229" spans="1:5" ht="12.75" customHeight="1" x14ac:dyDescent="0.2">
      <c r="A229" s="79" t="s">
        <v>217</v>
      </c>
      <c r="B229" s="12">
        <v>33527</v>
      </c>
      <c r="C229" s="68" t="s">
        <v>314</v>
      </c>
      <c r="D229" s="75">
        <v>10100</v>
      </c>
      <c r="E229" s="63" t="str">
        <f t="shared" si="9"/>
        <v xml:space="preserve">cheques transitos  </v>
      </c>
    </row>
    <row r="230" spans="1:5" ht="12.75" customHeight="1" x14ac:dyDescent="0.2">
      <c r="A230" s="79" t="s">
        <v>217</v>
      </c>
      <c r="B230" s="12">
        <v>33528</v>
      </c>
      <c r="C230" s="68" t="s">
        <v>69</v>
      </c>
      <c r="D230" s="75">
        <v>33000</v>
      </c>
      <c r="E230" s="63" t="str">
        <f t="shared" si="9"/>
        <v xml:space="preserve">cheques transitos  </v>
      </c>
    </row>
    <row r="231" spans="1:5" ht="12.75" customHeight="1" x14ac:dyDescent="0.2">
      <c r="A231" s="79" t="s">
        <v>217</v>
      </c>
      <c r="B231" s="12">
        <v>33529</v>
      </c>
      <c r="C231" s="68" t="s">
        <v>382</v>
      </c>
      <c r="D231" s="75">
        <v>16200</v>
      </c>
      <c r="E231" s="63" t="str">
        <f t="shared" si="9"/>
        <v xml:space="preserve">cheques transitos  </v>
      </c>
    </row>
    <row r="232" spans="1:5" ht="12.75" customHeight="1" x14ac:dyDescent="0.2">
      <c r="A232" s="79" t="s">
        <v>217</v>
      </c>
      <c r="B232" s="12">
        <v>33530</v>
      </c>
      <c r="C232" s="68" t="s">
        <v>383</v>
      </c>
      <c r="D232" s="75">
        <v>16200</v>
      </c>
      <c r="E232" s="63" t="str">
        <f t="shared" si="9"/>
        <v xml:space="preserve">cheques transitos  </v>
      </c>
    </row>
    <row r="233" spans="1:5" ht="12.75" customHeight="1" x14ac:dyDescent="0.2">
      <c r="A233" s="79" t="s">
        <v>217</v>
      </c>
      <c r="B233" s="12">
        <v>33531</v>
      </c>
      <c r="C233" s="68" t="s">
        <v>35</v>
      </c>
      <c r="D233" s="75">
        <v>9900</v>
      </c>
      <c r="E233" s="63" t="str">
        <f t="shared" si="9"/>
        <v xml:space="preserve">cheques transitos  </v>
      </c>
    </row>
    <row r="234" spans="1:5" ht="12.75" customHeight="1" x14ac:dyDescent="0.2">
      <c r="A234" s="79" t="s">
        <v>217</v>
      </c>
      <c r="B234" s="12">
        <v>33532</v>
      </c>
      <c r="C234" s="68" t="s">
        <v>96</v>
      </c>
      <c r="D234" s="75">
        <v>10550</v>
      </c>
      <c r="E234" s="63" t="str">
        <f t="shared" si="9"/>
        <v xml:space="preserve">cheques transitos  </v>
      </c>
    </row>
    <row r="235" spans="1:5" ht="12.75" customHeight="1" x14ac:dyDescent="0.2">
      <c r="A235" s="79" t="s">
        <v>217</v>
      </c>
      <c r="B235" s="12">
        <v>33533</v>
      </c>
      <c r="C235" s="68" t="s">
        <v>384</v>
      </c>
      <c r="D235" s="75">
        <v>4500</v>
      </c>
      <c r="E235" s="63" t="str">
        <f t="shared" si="9"/>
        <v xml:space="preserve">cheques transitos  </v>
      </c>
    </row>
    <row r="236" spans="1:5" ht="12.75" customHeight="1" x14ac:dyDescent="0.2">
      <c r="A236" s="79" t="s">
        <v>217</v>
      </c>
      <c r="B236" s="12">
        <v>33534</v>
      </c>
      <c r="C236" s="68" t="s">
        <v>30</v>
      </c>
      <c r="D236" s="75">
        <v>62000</v>
      </c>
      <c r="E236" s="63" t="str">
        <f t="shared" si="9"/>
        <v xml:space="preserve">cheques transitos  </v>
      </c>
    </row>
    <row r="237" spans="1:5" ht="12.75" customHeight="1" x14ac:dyDescent="0.2">
      <c r="A237" s="79" t="s">
        <v>217</v>
      </c>
      <c r="B237" s="12">
        <v>33535</v>
      </c>
      <c r="C237" s="68" t="s">
        <v>18</v>
      </c>
      <c r="D237" s="75">
        <v>51744</v>
      </c>
      <c r="E237" s="63" t="str">
        <f t="shared" si="9"/>
        <v xml:space="preserve">cheques transitos  </v>
      </c>
    </row>
    <row r="238" spans="1:5" ht="12.75" customHeight="1" x14ac:dyDescent="0.2">
      <c r="A238" s="79" t="s">
        <v>217</v>
      </c>
      <c r="B238" s="12">
        <v>33536</v>
      </c>
      <c r="C238" s="68" t="s">
        <v>83</v>
      </c>
      <c r="D238" s="75">
        <v>21530.82</v>
      </c>
      <c r="E238" s="63" t="str">
        <f t="shared" si="9"/>
        <v xml:space="preserve">cheques transitos  </v>
      </c>
    </row>
    <row r="239" spans="1:5" ht="12.75" customHeight="1" x14ac:dyDescent="0.2">
      <c r="A239" s="79" t="s">
        <v>217</v>
      </c>
      <c r="B239" s="12">
        <v>33537</v>
      </c>
      <c r="C239" s="68" t="s">
        <v>84</v>
      </c>
      <c r="D239" s="75">
        <v>14102.02</v>
      </c>
      <c r="E239" s="63" t="str">
        <f t="shared" si="9"/>
        <v xml:space="preserve">cheques transitos  </v>
      </c>
    </row>
    <row r="240" spans="1:5" ht="12.75" customHeight="1" x14ac:dyDescent="0.2">
      <c r="A240" s="79" t="s">
        <v>217</v>
      </c>
      <c r="B240" s="12">
        <v>33538</v>
      </c>
      <c r="C240" s="68" t="s">
        <v>26</v>
      </c>
      <c r="D240" s="75">
        <v>4050</v>
      </c>
      <c r="E240" s="63" t="str">
        <f t="shared" si="9"/>
        <v xml:space="preserve">cheques transitos  </v>
      </c>
    </row>
    <row r="241" spans="1:5" ht="12.75" customHeight="1" x14ac:dyDescent="0.2">
      <c r="A241" s="79" t="s">
        <v>217</v>
      </c>
      <c r="B241" s="12">
        <v>33539</v>
      </c>
      <c r="C241" s="68" t="s">
        <v>385</v>
      </c>
      <c r="D241" s="75">
        <v>10800</v>
      </c>
      <c r="E241" s="63" t="str">
        <f t="shared" si="9"/>
        <v xml:space="preserve">cheques transitos  </v>
      </c>
    </row>
    <row r="242" spans="1:5" ht="12.75" customHeight="1" x14ac:dyDescent="0.2">
      <c r="A242" s="79" t="s">
        <v>217</v>
      </c>
      <c r="B242" s="12">
        <v>33540</v>
      </c>
      <c r="C242" s="68" t="s">
        <v>386</v>
      </c>
      <c r="D242" s="75">
        <v>16200</v>
      </c>
      <c r="E242" s="63" t="str">
        <f t="shared" si="9"/>
        <v xml:space="preserve">cheques transitos  </v>
      </c>
    </row>
    <row r="243" spans="1:5" ht="12.75" customHeight="1" x14ac:dyDescent="0.2">
      <c r="A243" s="79" t="s">
        <v>217</v>
      </c>
      <c r="B243" s="12">
        <v>33541</v>
      </c>
      <c r="C243" s="68" t="s">
        <v>387</v>
      </c>
      <c r="D243" s="75">
        <v>10800</v>
      </c>
      <c r="E243" s="63" t="str">
        <f t="shared" si="9"/>
        <v xml:space="preserve">cheques transitos  </v>
      </c>
    </row>
    <row r="244" spans="1:5" ht="12.75" customHeight="1" x14ac:dyDescent="0.2">
      <c r="A244" s="79" t="s">
        <v>217</v>
      </c>
      <c r="B244" s="12">
        <v>33542</v>
      </c>
      <c r="C244" s="68" t="s">
        <v>388</v>
      </c>
      <c r="D244" s="75">
        <v>12150</v>
      </c>
      <c r="E244" s="63" t="str">
        <f t="shared" si="9"/>
        <v xml:space="preserve">cheques transitos  </v>
      </c>
    </row>
    <row r="245" spans="1:5" ht="12.75" customHeight="1" x14ac:dyDescent="0.2">
      <c r="A245" s="79" t="s">
        <v>217</v>
      </c>
      <c r="B245" s="12">
        <v>33543</v>
      </c>
      <c r="C245" s="68" t="s">
        <v>99</v>
      </c>
      <c r="D245" s="75">
        <v>16355.6</v>
      </c>
      <c r="E245" s="63" t="str">
        <f t="shared" si="9"/>
        <v xml:space="preserve">cheques transitos  </v>
      </c>
    </row>
    <row r="246" spans="1:5" ht="12.75" customHeight="1" x14ac:dyDescent="0.2">
      <c r="A246" s="79" t="s">
        <v>217</v>
      </c>
      <c r="B246" s="12">
        <v>33544</v>
      </c>
      <c r="C246" s="68" t="s">
        <v>69</v>
      </c>
      <c r="D246" s="75">
        <v>4550</v>
      </c>
      <c r="E246" s="63" t="str">
        <f t="shared" si="9"/>
        <v xml:space="preserve">cheques transitos  </v>
      </c>
    </row>
    <row r="247" spans="1:5" ht="12.75" customHeight="1" x14ac:dyDescent="0.2">
      <c r="D247" s="67">
        <f>SUM(D13:D246)</f>
        <v>11222685.119999999</v>
      </c>
    </row>
  </sheetData>
  <autoFilter ref="A12:E247"/>
  <pageMargins left="0" right="0" top="0.54" bottom="0" header="0" footer="0"/>
  <pageSetup paperSize="9" scale="85" fitToWidth="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92D050"/>
    <pageSetUpPr fitToPage="1"/>
  </sheetPr>
  <dimension ref="A1:J1020"/>
  <sheetViews>
    <sheetView showGridLines="0" workbookViewId="0">
      <selection activeCell="C10" sqref="C10"/>
    </sheetView>
  </sheetViews>
  <sheetFormatPr baseColWidth="10" defaultColWidth="0" defaultRowHeight="15" x14ac:dyDescent="0.25"/>
  <cols>
    <col min="1" max="1" width="18" style="100" customWidth="1"/>
    <col min="2" max="2" width="18.85546875" style="100" customWidth="1"/>
    <col min="3" max="3" width="34.85546875" style="100" customWidth="1"/>
    <col min="4" max="6" width="18.5703125" style="112" customWidth="1"/>
    <col min="7" max="7" width="18.5703125" style="101" customWidth="1"/>
    <col min="8" max="8" width="39.42578125" style="101" customWidth="1"/>
    <col min="9" max="256" width="0" style="85" hidden="1"/>
    <col min="257" max="257" width="18" style="85" customWidth="1"/>
    <col min="258" max="258" width="18.85546875" style="85" customWidth="1"/>
    <col min="259" max="259" width="34.85546875" style="85" customWidth="1"/>
    <col min="260" max="263" width="18.5703125" style="85" customWidth="1"/>
    <col min="264" max="264" width="39.42578125" style="85" customWidth="1"/>
    <col min="265" max="512" width="0" style="85" hidden="1"/>
    <col min="513" max="513" width="18" style="85" customWidth="1"/>
    <col min="514" max="514" width="18.85546875" style="85" customWidth="1"/>
    <col min="515" max="515" width="34.85546875" style="85" customWidth="1"/>
    <col min="516" max="519" width="18.5703125" style="85" customWidth="1"/>
    <col min="520" max="520" width="39.42578125" style="85" customWidth="1"/>
    <col min="521" max="768" width="0" style="85" hidden="1"/>
    <col min="769" max="769" width="18" style="85" customWidth="1"/>
    <col min="770" max="770" width="18.85546875" style="85" customWidth="1"/>
    <col min="771" max="771" width="34.85546875" style="85" customWidth="1"/>
    <col min="772" max="775" width="18.5703125" style="85" customWidth="1"/>
    <col min="776" max="776" width="39.42578125" style="85" customWidth="1"/>
    <col min="777" max="1024" width="0" style="85" hidden="1"/>
    <col min="1025" max="1025" width="18" style="85" customWidth="1"/>
    <col min="1026" max="1026" width="18.85546875" style="85" customWidth="1"/>
    <col min="1027" max="1027" width="34.85546875" style="85" customWidth="1"/>
    <col min="1028" max="1031" width="18.5703125" style="85" customWidth="1"/>
    <col min="1032" max="1032" width="39.42578125" style="85" customWidth="1"/>
    <col min="1033" max="1280" width="0" style="85" hidden="1"/>
    <col min="1281" max="1281" width="18" style="85" customWidth="1"/>
    <col min="1282" max="1282" width="18.85546875" style="85" customWidth="1"/>
    <col min="1283" max="1283" width="34.85546875" style="85" customWidth="1"/>
    <col min="1284" max="1287" width="18.5703125" style="85" customWidth="1"/>
    <col min="1288" max="1288" width="39.42578125" style="85" customWidth="1"/>
    <col min="1289" max="1536" width="0" style="85" hidden="1"/>
    <col min="1537" max="1537" width="18" style="85" customWidth="1"/>
    <col min="1538" max="1538" width="18.85546875" style="85" customWidth="1"/>
    <col min="1539" max="1539" width="34.85546875" style="85" customWidth="1"/>
    <col min="1540" max="1543" width="18.5703125" style="85" customWidth="1"/>
    <col min="1544" max="1544" width="39.42578125" style="85" customWidth="1"/>
    <col min="1545" max="1792" width="0" style="85" hidden="1"/>
    <col min="1793" max="1793" width="18" style="85" customWidth="1"/>
    <col min="1794" max="1794" width="18.85546875" style="85" customWidth="1"/>
    <col min="1795" max="1795" width="34.85546875" style="85" customWidth="1"/>
    <col min="1796" max="1799" width="18.5703125" style="85" customWidth="1"/>
    <col min="1800" max="1800" width="39.42578125" style="85" customWidth="1"/>
    <col min="1801" max="2048" width="0" style="85" hidden="1"/>
    <col min="2049" max="2049" width="18" style="85" customWidth="1"/>
    <col min="2050" max="2050" width="18.85546875" style="85" customWidth="1"/>
    <col min="2051" max="2051" width="34.85546875" style="85" customWidth="1"/>
    <col min="2052" max="2055" width="18.5703125" style="85" customWidth="1"/>
    <col min="2056" max="2056" width="39.42578125" style="85" customWidth="1"/>
    <col min="2057" max="2304" width="0" style="85" hidden="1"/>
    <col min="2305" max="2305" width="18" style="85" customWidth="1"/>
    <col min="2306" max="2306" width="18.85546875" style="85" customWidth="1"/>
    <col min="2307" max="2307" width="34.85546875" style="85" customWidth="1"/>
    <col min="2308" max="2311" width="18.5703125" style="85" customWidth="1"/>
    <col min="2312" max="2312" width="39.42578125" style="85" customWidth="1"/>
    <col min="2313" max="2560" width="0" style="85" hidden="1"/>
    <col min="2561" max="2561" width="18" style="85" customWidth="1"/>
    <col min="2562" max="2562" width="18.85546875" style="85" customWidth="1"/>
    <col min="2563" max="2563" width="34.85546875" style="85" customWidth="1"/>
    <col min="2564" max="2567" width="18.5703125" style="85" customWidth="1"/>
    <col min="2568" max="2568" width="39.42578125" style="85" customWidth="1"/>
    <col min="2569" max="2816" width="0" style="85" hidden="1"/>
    <col min="2817" max="2817" width="18" style="85" customWidth="1"/>
    <col min="2818" max="2818" width="18.85546875" style="85" customWidth="1"/>
    <col min="2819" max="2819" width="34.85546875" style="85" customWidth="1"/>
    <col min="2820" max="2823" width="18.5703125" style="85" customWidth="1"/>
    <col min="2824" max="2824" width="39.42578125" style="85" customWidth="1"/>
    <col min="2825" max="3072" width="0" style="85" hidden="1"/>
    <col min="3073" max="3073" width="18" style="85" customWidth="1"/>
    <col min="3074" max="3074" width="18.85546875" style="85" customWidth="1"/>
    <col min="3075" max="3075" width="34.85546875" style="85" customWidth="1"/>
    <col min="3076" max="3079" width="18.5703125" style="85" customWidth="1"/>
    <col min="3080" max="3080" width="39.42578125" style="85" customWidth="1"/>
    <col min="3081" max="3328" width="0" style="85" hidden="1"/>
    <col min="3329" max="3329" width="18" style="85" customWidth="1"/>
    <col min="3330" max="3330" width="18.85546875" style="85" customWidth="1"/>
    <col min="3331" max="3331" width="34.85546875" style="85" customWidth="1"/>
    <col min="3332" max="3335" width="18.5703125" style="85" customWidth="1"/>
    <col min="3336" max="3336" width="39.42578125" style="85" customWidth="1"/>
    <col min="3337" max="3584" width="0" style="85" hidden="1"/>
    <col min="3585" max="3585" width="18" style="85" customWidth="1"/>
    <col min="3586" max="3586" width="18.85546875" style="85" customWidth="1"/>
    <col min="3587" max="3587" width="34.85546875" style="85" customWidth="1"/>
    <col min="3588" max="3591" width="18.5703125" style="85" customWidth="1"/>
    <col min="3592" max="3592" width="39.42578125" style="85" customWidth="1"/>
    <col min="3593" max="3840" width="0" style="85" hidden="1"/>
    <col min="3841" max="3841" width="18" style="85" customWidth="1"/>
    <col min="3842" max="3842" width="18.85546875" style="85" customWidth="1"/>
    <col min="3843" max="3843" width="34.85546875" style="85" customWidth="1"/>
    <col min="3844" max="3847" width="18.5703125" style="85" customWidth="1"/>
    <col min="3848" max="3848" width="39.42578125" style="85" customWidth="1"/>
    <col min="3849" max="4096" width="0" style="85" hidden="1"/>
    <col min="4097" max="4097" width="18" style="85" customWidth="1"/>
    <col min="4098" max="4098" width="18.85546875" style="85" customWidth="1"/>
    <col min="4099" max="4099" width="34.85546875" style="85" customWidth="1"/>
    <col min="4100" max="4103" width="18.5703125" style="85" customWidth="1"/>
    <col min="4104" max="4104" width="39.42578125" style="85" customWidth="1"/>
    <col min="4105" max="4352" width="0" style="85" hidden="1"/>
    <col min="4353" max="4353" width="18" style="85" customWidth="1"/>
    <col min="4354" max="4354" width="18.85546875" style="85" customWidth="1"/>
    <col min="4355" max="4355" width="34.85546875" style="85" customWidth="1"/>
    <col min="4356" max="4359" width="18.5703125" style="85" customWidth="1"/>
    <col min="4360" max="4360" width="39.42578125" style="85" customWidth="1"/>
    <col min="4361" max="4608" width="0" style="85" hidden="1"/>
    <col min="4609" max="4609" width="18" style="85" customWidth="1"/>
    <col min="4610" max="4610" width="18.85546875" style="85" customWidth="1"/>
    <col min="4611" max="4611" width="34.85546875" style="85" customWidth="1"/>
    <col min="4612" max="4615" width="18.5703125" style="85" customWidth="1"/>
    <col min="4616" max="4616" width="39.42578125" style="85" customWidth="1"/>
    <col min="4617" max="4864" width="0" style="85" hidden="1"/>
    <col min="4865" max="4865" width="18" style="85" customWidth="1"/>
    <col min="4866" max="4866" width="18.85546875" style="85" customWidth="1"/>
    <col min="4867" max="4867" width="34.85546875" style="85" customWidth="1"/>
    <col min="4868" max="4871" width="18.5703125" style="85" customWidth="1"/>
    <col min="4872" max="4872" width="39.42578125" style="85" customWidth="1"/>
    <col min="4873" max="5120" width="0" style="85" hidden="1"/>
    <col min="5121" max="5121" width="18" style="85" customWidth="1"/>
    <col min="5122" max="5122" width="18.85546875" style="85" customWidth="1"/>
    <col min="5123" max="5123" width="34.85546875" style="85" customWidth="1"/>
    <col min="5124" max="5127" width="18.5703125" style="85" customWidth="1"/>
    <col min="5128" max="5128" width="39.42578125" style="85" customWidth="1"/>
    <col min="5129" max="5376" width="0" style="85" hidden="1"/>
    <col min="5377" max="5377" width="18" style="85" customWidth="1"/>
    <col min="5378" max="5378" width="18.85546875" style="85" customWidth="1"/>
    <col min="5379" max="5379" width="34.85546875" style="85" customWidth="1"/>
    <col min="5380" max="5383" width="18.5703125" style="85" customWidth="1"/>
    <col min="5384" max="5384" width="39.42578125" style="85" customWidth="1"/>
    <col min="5385" max="5632" width="0" style="85" hidden="1"/>
    <col min="5633" max="5633" width="18" style="85" customWidth="1"/>
    <col min="5634" max="5634" width="18.85546875" style="85" customWidth="1"/>
    <col min="5635" max="5635" width="34.85546875" style="85" customWidth="1"/>
    <col min="5636" max="5639" width="18.5703125" style="85" customWidth="1"/>
    <col min="5640" max="5640" width="39.42578125" style="85" customWidth="1"/>
    <col min="5641" max="5888" width="0" style="85" hidden="1"/>
    <col min="5889" max="5889" width="18" style="85" customWidth="1"/>
    <col min="5890" max="5890" width="18.85546875" style="85" customWidth="1"/>
    <col min="5891" max="5891" width="34.85546875" style="85" customWidth="1"/>
    <col min="5892" max="5895" width="18.5703125" style="85" customWidth="1"/>
    <col min="5896" max="5896" width="39.42578125" style="85" customWidth="1"/>
    <col min="5897" max="6144" width="0" style="85" hidden="1"/>
    <col min="6145" max="6145" width="18" style="85" customWidth="1"/>
    <col min="6146" max="6146" width="18.85546875" style="85" customWidth="1"/>
    <col min="6147" max="6147" width="34.85546875" style="85" customWidth="1"/>
    <col min="6148" max="6151" width="18.5703125" style="85" customWidth="1"/>
    <col min="6152" max="6152" width="39.42578125" style="85" customWidth="1"/>
    <col min="6153" max="6400" width="0" style="85" hidden="1"/>
    <col min="6401" max="6401" width="18" style="85" customWidth="1"/>
    <col min="6402" max="6402" width="18.85546875" style="85" customWidth="1"/>
    <col min="6403" max="6403" width="34.85546875" style="85" customWidth="1"/>
    <col min="6404" max="6407" width="18.5703125" style="85" customWidth="1"/>
    <col min="6408" max="6408" width="39.42578125" style="85" customWidth="1"/>
    <col min="6409" max="6656" width="0" style="85" hidden="1"/>
    <col min="6657" max="6657" width="18" style="85" customWidth="1"/>
    <col min="6658" max="6658" width="18.85546875" style="85" customWidth="1"/>
    <col min="6659" max="6659" width="34.85546875" style="85" customWidth="1"/>
    <col min="6660" max="6663" width="18.5703125" style="85" customWidth="1"/>
    <col min="6664" max="6664" width="39.42578125" style="85" customWidth="1"/>
    <col min="6665" max="6912" width="0" style="85" hidden="1"/>
    <col min="6913" max="6913" width="18" style="85" customWidth="1"/>
    <col min="6914" max="6914" width="18.85546875" style="85" customWidth="1"/>
    <col min="6915" max="6915" width="34.85546875" style="85" customWidth="1"/>
    <col min="6916" max="6919" width="18.5703125" style="85" customWidth="1"/>
    <col min="6920" max="6920" width="39.42578125" style="85" customWidth="1"/>
    <col min="6921" max="7168" width="0" style="85" hidden="1"/>
    <col min="7169" max="7169" width="18" style="85" customWidth="1"/>
    <col min="7170" max="7170" width="18.85546875" style="85" customWidth="1"/>
    <col min="7171" max="7171" width="34.85546875" style="85" customWidth="1"/>
    <col min="7172" max="7175" width="18.5703125" style="85" customWidth="1"/>
    <col min="7176" max="7176" width="39.42578125" style="85" customWidth="1"/>
    <col min="7177" max="7424" width="0" style="85" hidden="1"/>
    <col min="7425" max="7425" width="18" style="85" customWidth="1"/>
    <col min="7426" max="7426" width="18.85546875" style="85" customWidth="1"/>
    <col min="7427" max="7427" width="34.85546875" style="85" customWidth="1"/>
    <col min="7428" max="7431" width="18.5703125" style="85" customWidth="1"/>
    <col min="7432" max="7432" width="39.42578125" style="85" customWidth="1"/>
    <col min="7433" max="7680" width="0" style="85" hidden="1"/>
    <col min="7681" max="7681" width="18" style="85" customWidth="1"/>
    <col min="7682" max="7682" width="18.85546875" style="85" customWidth="1"/>
    <col min="7683" max="7683" width="34.85546875" style="85" customWidth="1"/>
    <col min="7684" max="7687" width="18.5703125" style="85" customWidth="1"/>
    <col min="7688" max="7688" width="39.42578125" style="85" customWidth="1"/>
    <col min="7689" max="7936" width="0" style="85" hidden="1"/>
    <col min="7937" max="7937" width="18" style="85" customWidth="1"/>
    <col min="7938" max="7938" width="18.85546875" style="85" customWidth="1"/>
    <col min="7939" max="7939" width="34.85546875" style="85" customWidth="1"/>
    <col min="7940" max="7943" width="18.5703125" style="85" customWidth="1"/>
    <col min="7944" max="7944" width="39.42578125" style="85" customWidth="1"/>
    <col min="7945" max="8192" width="0" style="85" hidden="1"/>
    <col min="8193" max="8193" width="18" style="85" customWidth="1"/>
    <col min="8194" max="8194" width="18.85546875" style="85" customWidth="1"/>
    <col min="8195" max="8195" width="34.85546875" style="85" customWidth="1"/>
    <col min="8196" max="8199" width="18.5703125" style="85" customWidth="1"/>
    <col min="8200" max="8200" width="39.42578125" style="85" customWidth="1"/>
    <col min="8201" max="8448" width="0" style="85" hidden="1"/>
    <col min="8449" max="8449" width="18" style="85" customWidth="1"/>
    <col min="8450" max="8450" width="18.85546875" style="85" customWidth="1"/>
    <col min="8451" max="8451" width="34.85546875" style="85" customWidth="1"/>
    <col min="8452" max="8455" width="18.5703125" style="85" customWidth="1"/>
    <col min="8456" max="8456" width="39.42578125" style="85" customWidth="1"/>
    <col min="8457" max="8704" width="0" style="85" hidden="1"/>
    <col min="8705" max="8705" width="18" style="85" customWidth="1"/>
    <col min="8706" max="8706" width="18.85546875" style="85" customWidth="1"/>
    <col min="8707" max="8707" width="34.85546875" style="85" customWidth="1"/>
    <col min="8708" max="8711" width="18.5703125" style="85" customWidth="1"/>
    <col min="8712" max="8712" width="39.42578125" style="85" customWidth="1"/>
    <col min="8713" max="8960" width="0" style="85" hidden="1"/>
    <col min="8961" max="8961" width="18" style="85" customWidth="1"/>
    <col min="8962" max="8962" width="18.85546875" style="85" customWidth="1"/>
    <col min="8963" max="8963" width="34.85546875" style="85" customWidth="1"/>
    <col min="8964" max="8967" width="18.5703125" style="85" customWidth="1"/>
    <col min="8968" max="8968" width="39.42578125" style="85" customWidth="1"/>
    <col min="8969" max="9216" width="0" style="85" hidden="1"/>
    <col min="9217" max="9217" width="18" style="85" customWidth="1"/>
    <col min="9218" max="9218" width="18.85546875" style="85" customWidth="1"/>
    <col min="9219" max="9219" width="34.85546875" style="85" customWidth="1"/>
    <col min="9220" max="9223" width="18.5703125" style="85" customWidth="1"/>
    <col min="9224" max="9224" width="39.42578125" style="85" customWidth="1"/>
    <col min="9225" max="9472" width="0" style="85" hidden="1"/>
    <col min="9473" max="9473" width="18" style="85" customWidth="1"/>
    <col min="9474" max="9474" width="18.85546875" style="85" customWidth="1"/>
    <col min="9475" max="9475" width="34.85546875" style="85" customWidth="1"/>
    <col min="9476" max="9479" width="18.5703125" style="85" customWidth="1"/>
    <col min="9480" max="9480" width="39.42578125" style="85" customWidth="1"/>
    <col min="9481" max="9728" width="0" style="85" hidden="1"/>
    <col min="9729" max="9729" width="18" style="85" customWidth="1"/>
    <col min="9730" max="9730" width="18.85546875" style="85" customWidth="1"/>
    <col min="9731" max="9731" width="34.85546875" style="85" customWidth="1"/>
    <col min="9732" max="9735" width="18.5703125" style="85" customWidth="1"/>
    <col min="9736" max="9736" width="39.42578125" style="85" customWidth="1"/>
    <col min="9737" max="9984" width="0" style="85" hidden="1"/>
    <col min="9985" max="9985" width="18" style="85" customWidth="1"/>
    <col min="9986" max="9986" width="18.85546875" style="85" customWidth="1"/>
    <col min="9987" max="9987" width="34.85546875" style="85" customWidth="1"/>
    <col min="9988" max="9991" width="18.5703125" style="85" customWidth="1"/>
    <col min="9992" max="9992" width="39.42578125" style="85" customWidth="1"/>
    <col min="9993" max="10240" width="0" style="85" hidden="1"/>
    <col min="10241" max="10241" width="18" style="85" customWidth="1"/>
    <col min="10242" max="10242" width="18.85546875" style="85" customWidth="1"/>
    <col min="10243" max="10243" width="34.85546875" style="85" customWidth="1"/>
    <col min="10244" max="10247" width="18.5703125" style="85" customWidth="1"/>
    <col min="10248" max="10248" width="39.42578125" style="85" customWidth="1"/>
    <col min="10249" max="10496" width="0" style="85" hidden="1"/>
    <col min="10497" max="10497" width="18" style="85" customWidth="1"/>
    <col min="10498" max="10498" width="18.85546875" style="85" customWidth="1"/>
    <col min="10499" max="10499" width="34.85546875" style="85" customWidth="1"/>
    <col min="10500" max="10503" width="18.5703125" style="85" customWidth="1"/>
    <col min="10504" max="10504" width="39.42578125" style="85" customWidth="1"/>
    <col min="10505" max="10752" width="0" style="85" hidden="1"/>
    <col min="10753" max="10753" width="18" style="85" customWidth="1"/>
    <col min="10754" max="10754" width="18.85546875" style="85" customWidth="1"/>
    <col min="10755" max="10755" width="34.85546875" style="85" customWidth="1"/>
    <col min="10756" max="10759" width="18.5703125" style="85" customWidth="1"/>
    <col min="10760" max="10760" width="39.42578125" style="85" customWidth="1"/>
    <col min="10761" max="11008" width="0" style="85" hidden="1"/>
    <col min="11009" max="11009" width="18" style="85" customWidth="1"/>
    <col min="11010" max="11010" width="18.85546875" style="85" customWidth="1"/>
    <col min="11011" max="11011" width="34.85546875" style="85" customWidth="1"/>
    <col min="11012" max="11015" width="18.5703125" style="85" customWidth="1"/>
    <col min="11016" max="11016" width="39.42578125" style="85" customWidth="1"/>
    <col min="11017" max="11264" width="0" style="85" hidden="1"/>
    <col min="11265" max="11265" width="18" style="85" customWidth="1"/>
    <col min="11266" max="11266" width="18.85546875" style="85" customWidth="1"/>
    <col min="11267" max="11267" width="34.85546875" style="85" customWidth="1"/>
    <col min="11268" max="11271" width="18.5703125" style="85" customWidth="1"/>
    <col min="11272" max="11272" width="39.42578125" style="85" customWidth="1"/>
    <col min="11273" max="11520" width="0" style="85" hidden="1"/>
    <col min="11521" max="11521" width="18" style="85" customWidth="1"/>
    <col min="11522" max="11522" width="18.85546875" style="85" customWidth="1"/>
    <col min="11523" max="11523" width="34.85546875" style="85" customWidth="1"/>
    <col min="11524" max="11527" width="18.5703125" style="85" customWidth="1"/>
    <col min="11528" max="11528" width="39.42578125" style="85" customWidth="1"/>
    <col min="11529" max="11776" width="0" style="85" hidden="1"/>
    <col min="11777" max="11777" width="18" style="85" customWidth="1"/>
    <col min="11778" max="11778" width="18.85546875" style="85" customWidth="1"/>
    <col min="11779" max="11779" width="34.85546875" style="85" customWidth="1"/>
    <col min="11780" max="11783" width="18.5703125" style="85" customWidth="1"/>
    <col min="11784" max="11784" width="39.42578125" style="85" customWidth="1"/>
    <col min="11785" max="12032" width="0" style="85" hidden="1"/>
    <col min="12033" max="12033" width="18" style="85" customWidth="1"/>
    <col min="12034" max="12034" width="18.85546875" style="85" customWidth="1"/>
    <col min="12035" max="12035" width="34.85546875" style="85" customWidth="1"/>
    <col min="12036" max="12039" width="18.5703125" style="85" customWidth="1"/>
    <col min="12040" max="12040" width="39.42578125" style="85" customWidth="1"/>
    <col min="12041" max="12288" width="0" style="85" hidden="1"/>
    <col min="12289" max="12289" width="18" style="85" customWidth="1"/>
    <col min="12290" max="12290" width="18.85546875" style="85" customWidth="1"/>
    <col min="12291" max="12291" width="34.85546875" style="85" customWidth="1"/>
    <col min="12292" max="12295" width="18.5703125" style="85" customWidth="1"/>
    <col min="12296" max="12296" width="39.42578125" style="85" customWidth="1"/>
    <col min="12297" max="12544" width="0" style="85" hidden="1"/>
    <col min="12545" max="12545" width="18" style="85" customWidth="1"/>
    <col min="12546" max="12546" width="18.85546875" style="85" customWidth="1"/>
    <col min="12547" max="12547" width="34.85546875" style="85" customWidth="1"/>
    <col min="12548" max="12551" width="18.5703125" style="85" customWidth="1"/>
    <col min="12552" max="12552" width="39.42578125" style="85" customWidth="1"/>
    <col min="12553" max="12800" width="0" style="85" hidden="1"/>
    <col min="12801" max="12801" width="18" style="85" customWidth="1"/>
    <col min="12802" max="12802" width="18.85546875" style="85" customWidth="1"/>
    <col min="12803" max="12803" width="34.85546875" style="85" customWidth="1"/>
    <col min="12804" max="12807" width="18.5703125" style="85" customWidth="1"/>
    <col min="12808" max="12808" width="39.42578125" style="85" customWidth="1"/>
    <col min="12809" max="13056" width="0" style="85" hidden="1"/>
    <col min="13057" max="13057" width="18" style="85" customWidth="1"/>
    <col min="13058" max="13058" width="18.85546875" style="85" customWidth="1"/>
    <col min="13059" max="13059" width="34.85546875" style="85" customWidth="1"/>
    <col min="13060" max="13063" width="18.5703125" style="85" customWidth="1"/>
    <col min="13064" max="13064" width="39.42578125" style="85" customWidth="1"/>
    <col min="13065" max="13312" width="0" style="85" hidden="1"/>
    <col min="13313" max="13313" width="18" style="85" customWidth="1"/>
    <col min="13314" max="13314" width="18.85546875" style="85" customWidth="1"/>
    <col min="13315" max="13315" width="34.85546875" style="85" customWidth="1"/>
    <col min="13316" max="13319" width="18.5703125" style="85" customWidth="1"/>
    <col min="13320" max="13320" width="39.42578125" style="85" customWidth="1"/>
    <col min="13321" max="13568" width="0" style="85" hidden="1"/>
    <col min="13569" max="13569" width="18" style="85" customWidth="1"/>
    <col min="13570" max="13570" width="18.85546875" style="85" customWidth="1"/>
    <col min="13571" max="13571" width="34.85546875" style="85" customWidth="1"/>
    <col min="13572" max="13575" width="18.5703125" style="85" customWidth="1"/>
    <col min="13576" max="13576" width="39.42578125" style="85" customWidth="1"/>
    <col min="13577" max="13824" width="0" style="85" hidden="1"/>
    <col min="13825" max="13825" width="18" style="85" customWidth="1"/>
    <col min="13826" max="13826" width="18.85546875" style="85" customWidth="1"/>
    <col min="13827" max="13827" width="34.85546875" style="85" customWidth="1"/>
    <col min="13828" max="13831" width="18.5703125" style="85" customWidth="1"/>
    <col min="13832" max="13832" width="39.42578125" style="85" customWidth="1"/>
    <col min="13833" max="14080" width="0" style="85" hidden="1"/>
    <col min="14081" max="14081" width="18" style="85" customWidth="1"/>
    <col min="14082" max="14082" width="18.85546875" style="85" customWidth="1"/>
    <col min="14083" max="14083" width="34.85546875" style="85" customWidth="1"/>
    <col min="14084" max="14087" width="18.5703125" style="85" customWidth="1"/>
    <col min="14088" max="14088" width="39.42578125" style="85" customWidth="1"/>
    <col min="14089" max="14336" width="0" style="85" hidden="1"/>
    <col min="14337" max="14337" width="18" style="85" customWidth="1"/>
    <col min="14338" max="14338" width="18.85546875" style="85" customWidth="1"/>
    <col min="14339" max="14339" width="34.85546875" style="85" customWidth="1"/>
    <col min="14340" max="14343" width="18.5703125" style="85" customWidth="1"/>
    <col min="14344" max="14344" width="39.42578125" style="85" customWidth="1"/>
    <col min="14345" max="14592" width="0" style="85" hidden="1"/>
    <col min="14593" max="14593" width="18" style="85" customWidth="1"/>
    <col min="14594" max="14594" width="18.85546875" style="85" customWidth="1"/>
    <col min="14595" max="14595" width="34.85546875" style="85" customWidth="1"/>
    <col min="14596" max="14599" width="18.5703125" style="85" customWidth="1"/>
    <col min="14600" max="14600" width="39.42578125" style="85" customWidth="1"/>
    <col min="14601" max="14848" width="0" style="85" hidden="1"/>
    <col min="14849" max="14849" width="18" style="85" customWidth="1"/>
    <col min="14850" max="14850" width="18.85546875" style="85" customWidth="1"/>
    <col min="14851" max="14851" width="34.85546875" style="85" customWidth="1"/>
    <col min="14852" max="14855" width="18.5703125" style="85" customWidth="1"/>
    <col min="14856" max="14856" width="39.42578125" style="85" customWidth="1"/>
    <col min="14857" max="15104" width="0" style="85" hidden="1"/>
    <col min="15105" max="15105" width="18" style="85" customWidth="1"/>
    <col min="15106" max="15106" width="18.85546875" style="85" customWidth="1"/>
    <col min="15107" max="15107" width="34.85546875" style="85" customWidth="1"/>
    <col min="15108" max="15111" width="18.5703125" style="85" customWidth="1"/>
    <col min="15112" max="15112" width="39.42578125" style="85" customWidth="1"/>
    <col min="15113" max="15360" width="0" style="85" hidden="1"/>
    <col min="15361" max="15361" width="18" style="85" customWidth="1"/>
    <col min="15362" max="15362" width="18.85546875" style="85" customWidth="1"/>
    <col min="15363" max="15363" width="34.85546875" style="85" customWidth="1"/>
    <col min="15364" max="15367" width="18.5703125" style="85" customWidth="1"/>
    <col min="15368" max="15368" width="39.42578125" style="85" customWidth="1"/>
    <col min="15369" max="15616" width="0" style="85" hidden="1"/>
    <col min="15617" max="15617" width="18" style="85" customWidth="1"/>
    <col min="15618" max="15618" width="18.85546875" style="85" customWidth="1"/>
    <col min="15619" max="15619" width="34.85546875" style="85" customWidth="1"/>
    <col min="15620" max="15623" width="18.5703125" style="85" customWidth="1"/>
    <col min="15624" max="15624" width="39.42578125" style="85" customWidth="1"/>
    <col min="15625" max="15872" width="0" style="85" hidden="1"/>
    <col min="15873" max="15873" width="18" style="85" customWidth="1"/>
    <col min="15874" max="15874" width="18.85546875" style="85" customWidth="1"/>
    <col min="15875" max="15875" width="34.85546875" style="85" customWidth="1"/>
    <col min="15876" max="15879" width="18.5703125" style="85" customWidth="1"/>
    <col min="15880" max="15880" width="39.42578125" style="85" customWidth="1"/>
    <col min="15881" max="16128" width="0" style="85" hidden="1"/>
    <col min="16129" max="16129" width="18" style="85" customWidth="1"/>
    <col min="16130" max="16130" width="18.85546875" style="85" customWidth="1"/>
    <col min="16131" max="16131" width="34.85546875" style="85" customWidth="1"/>
    <col min="16132" max="16135" width="18.5703125" style="85" customWidth="1"/>
    <col min="16136" max="16136" width="39.42578125" style="85" customWidth="1"/>
    <col min="16137" max="16384" width="0" style="85" hidden="1"/>
  </cols>
  <sheetData>
    <row r="1" spans="1:10" s="83" customFormat="1" x14ac:dyDescent="0.25">
      <c r="A1" s="81"/>
      <c r="B1" s="81"/>
      <c r="C1" s="81"/>
      <c r="D1" s="114"/>
      <c r="E1" s="114"/>
      <c r="F1" s="114"/>
      <c r="G1" s="82"/>
      <c r="H1" s="82"/>
    </row>
    <row r="2" spans="1:10" s="83" customFormat="1" x14ac:dyDescent="0.25">
      <c r="A2" s="81"/>
      <c r="B2" s="81"/>
      <c r="C2" s="81"/>
      <c r="D2" s="114"/>
      <c r="E2" s="115"/>
      <c r="F2" s="115"/>
      <c r="G2" s="82"/>
      <c r="H2" s="82"/>
    </row>
    <row r="3" spans="1:10" s="83" customFormat="1" x14ac:dyDescent="0.25">
      <c r="A3" s="81"/>
      <c r="B3" s="81"/>
      <c r="C3" s="81"/>
      <c r="D3" s="114"/>
      <c r="E3" s="114"/>
      <c r="F3" s="114"/>
      <c r="G3" s="82"/>
      <c r="H3" s="82"/>
    </row>
    <row r="4" spans="1:10" x14ac:dyDescent="0.25">
      <c r="A4" s="84" t="s">
        <v>391</v>
      </c>
      <c r="B4" s="81"/>
      <c r="C4" s="81"/>
      <c r="D4" s="114"/>
      <c r="E4" s="116" t="s">
        <v>392</v>
      </c>
      <c r="F4" s="116"/>
      <c r="G4" s="82"/>
      <c r="H4" s="82" t="s">
        <v>393</v>
      </c>
    </row>
    <row r="5" spans="1:10" ht="15.75" thickBot="1" x14ac:dyDescent="0.3">
      <c r="A5" s="86"/>
      <c r="B5" s="86"/>
      <c r="C5" s="86"/>
      <c r="D5" s="117"/>
      <c r="E5" s="116" t="s">
        <v>394</v>
      </c>
      <c r="F5" s="116"/>
      <c r="G5" s="87"/>
      <c r="H5" s="88">
        <v>42677.426237200729</v>
      </c>
    </row>
    <row r="6" spans="1:10" ht="15.75" thickBot="1" x14ac:dyDescent="0.3">
      <c r="A6" s="170" t="s">
        <v>395</v>
      </c>
      <c r="B6" s="171"/>
      <c r="C6" s="171"/>
      <c r="D6" s="171"/>
      <c r="E6" s="171"/>
      <c r="F6" s="171"/>
      <c r="G6" s="171"/>
      <c r="H6" s="172"/>
    </row>
    <row r="7" spans="1:10" ht="15.75" thickBot="1" x14ac:dyDescent="0.3">
      <c r="A7" s="173" t="s">
        <v>396</v>
      </c>
      <c r="B7" s="174"/>
      <c r="C7" s="173"/>
      <c r="D7" s="174"/>
      <c r="E7" s="173"/>
      <c r="F7" s="175"/>
      <c r="G7" s="174"/>
      <c r="H7" s="89"/>
    </row>
    <row r="8" spans="1:10" x14ac:dyDescent="0.25">
      <c r="A8" s="86"/>
      <c r="B8" s="86"/>
      <c r="C8" s="86"/>
      <c r="D8" s="117"/>
      <c r="E8" s="5"/>
      <c r="F8" s="5"/>
      <c r="G8" s="87"/>
      <c r="H8" s="87"/>
    </row>
    <row r="9" spans="1:10" x14ac:dyDescent="0.25">
      <c r="A9" s="176" t="s">
        <v>397</v>
      </c>
      <c r="B9" s="177"/>
      <c r="C9" s="178" t="s">
        <v>398</v>
      </c>
      <c r="D9" s="179"/>
      <c r="E9" s="178" t="s">
        <v>11</v>
      </c>
      <c r="F9" s="180"/>
      <c r="G9" s="180"/>
      <c r="H9" s="178"/>
      <c r="I9" s="180"/>
      <c r="J9" s="180"/>
    </row>
    <row r="10" spans="1:10" x14ac:dyDescent="0.25">
      <c r="A10" s="168" t="s">
        <v>399</v>
      </c>
      <c r="B10" s="169"/>
      <c r="C10" s="91" t="s">
        <v>400</v>
      </c>
      <c r="D10" s="121">
        <v>42644</v>
      </c>
      <c r="E10" s="118" t="s">
        <v>400</v>
      </c>
      <c r="F10" s="118"/>
      <c r="G10" s="92"/>
      <c r="H10" s="92"/>
    </row>
    <row r="11" spans="1:10" x14ac:dyDescent="0.25">
      <c r="A11" s="168"/>
      <c r="B11" s="169"/>
      <c r="C11" s="91" t="s">
        <v>401</v>
      </c>
      <c r="D11" s="121">
        <v>42674</v>
      </c>
      <c r="E11" s="118" t="s">
        <v>401</v>
      </c>
      <c r="F11" s="118"/>
      <c r="G11" s="92"/>
      <c r="H11" s="92"/>
    </row>
    <row r="12" spans="1:10" x14ac:dyDescent="0.25">
      <c r="A12" s="93"/>
      <c r="B12" s="93"/>
      <c r="C12" s="93"/>
      <c r="D12" s="5"/>
      <c r="E12" s="5"/>
      <c r="F12" s="5"/>
      <c r="G12" s="90"/>
      <c r="H12" s="90"/>
    </row>
    <row r="13" spans="1:10" x14ac:dyDescent="0.25">
      <c r="A13" s="94" t="s">
        <v>5</v>
      </c>
      <c r="B13" s="95" t="s">
        <v>402</v>
      </c>
      <c r="C13" s="96" t="s">
        <v>403</v>
      </c>
      <c r="D13" s="119" t="s">
        <v>404</v>
      </c>
      <c r="E13" s="119" t="s">
        <v>405</v>
      </c>
      <c r="F13" s="120" t="s">
        <v>10</v>
      </c>
      <c r="G13" s="97" t="s">
        <v>406</v>
      </c>
      <c r="H13" s="98" t="s">
        <v>407</v>
      </c>
    </row>
    <row r="14" spans="1:10" ht="15" customHeight="1" x14ac:dyDescent="0.25">
      <c r="A14" s="99">
        <v>42674</v>
      </c>
      <c r="B14" s="100">
        <v>25191</v>
      </c>
      <c r="C14" s="100" t="s">
        <v>408</v>
      </c>
      <c r="D14" s="112">
        <v>120</v>
      </c>
      <c r="E14" s="112">
        <v>0</v>
      </c>
      <c r="F14" s="112">
        <v>28788824.84</v>
      </c>
      <c r="G14" s="101" t="s">
        <v>409</v>
      </c>
      <c r="H14" s="100" t="s">
        <v>409</v>
      </c>
    </row>
    <row r="15" spans="1:10" x14ac:dyDescent="0.25">
      <c r="A15" s="102">
        <v>42674</v>
      </c>
      <c r="B15" s="103">
        <v>25190</v>
      </c>
      <c r="C15" s="103" t="s">
        <v>410</v>
      </c>
      <c r="D15" s="113">
        <v>175</v>
      </c>
      <c r="E15" s="113">
        <v>0</v>
      </c>
      <c r="F15" s="113" t="s">
        <v>409</v>
      </c>
      <c r="G15" s="104" t="s">
        <v>409</v>
      </c>
      <c r="H15" s="103" t="s">
        <v>409</v>
      </c>
    </row>
    <row r="16" spans="1:10" ht="15" customHeight="1" x14ac:dyDescent="0.25">
      <c r="A16" s="99">
        <v>42674</v>
      </c>
      <c r="B16" s="100">
        <v>33294</v>
      </c>
      <c r="C16" s="100" t="s">
        <v>411</v>
      </c>
      <c r="D16" s="112">
        <v>4.8</v>
      </c>
      <c r="E16" s="112">
        <v>0</v>
      </c>
      <c r="F16" s="112">
        <v>28789119.84</v>
      </c>
      <c r="G16" s="101" t="s">
        <v>409</v>
      </c>
      <c r="H16" s="100" t="s">
        <v>409</v>
      </c>
    </row>
    <row r="17" spans="1:8" ht="15" customHeight="1" x14ac:dyDescent="0.25">
      <c r="A17" s="102">
        <v>42674</v>
      </c>
      <c r="B17" s="103">
        <v>33351</v>
      </c>
      <c r="C17" s="103" t="s">
        <v>411</v>
      </c>
      <c r="D17" s="113">
        <v>19.649999999999999</v>
      </c>
      <c r="E17" s="113">
        <v>0</v>
      </c>
      <c r="F17" s="113" t="s">
        <v>409</v>
      </c>
      <c r="G17" s="104" t="s">
        <v>409</v>
      </c>
      <c r="H17" s="103" t="s">
        <v>409</v>
      </c>
    </row>
    <row r="18" spans="1:8" ht="15" customHeight="1" x14ac:dyDescent="0.25">
      <c r="A18" s="99">
        <v>42674</v>
      </c>
      <c r="B18" s="100">
        <v>33294</v>
      </c>
      <c r="C18" s="100" t="s">
        <v>412</v>
      </c>
      <c r="D18" s="112">
        <v>3200</v>
      </c>
      <c r="E18" s="112">
        <v>0</v>
      </c>
      <c r="F18" s="112">
        <v>28789144.289999999</v>
      </c>
      <c r="G18" s="101" t="s">
        <v>409</v>
      </c>
      <c r="H18" s="100" t="s">
        <v>409</v>
      </c>
    </row>
    <row r="19" spans="1:8" ht="15" customHeight="1" x14ac:dyDescent="0.25">
      <c r="A19" s="102">
        <v>42674</v>
      </c>
      <c r="B19" s="103">
        <v>33398</v>
      </c>
      <c r="C19" s="103" t="s">
        <v>411</v>
      </c>
      <c r="D19" s="113">
        <v>235.87</v>
      </c>
      <c r="E19" s="113">
        <v>0</v>
      </c>
      <c r="F19" s="113" t="s">
        <v>409</v>
      </c>
      <c r="G19" s="104" t="s">
        <v>409</v>
      </c>
      <c r="H19" s="103" t="s">
        <v>409</v>
      </c>
    </row>
    <row r="20" spans="1:8" ht="15" customHeight="1" x14ac:dyDescent="0.25">
      <c r="A20" s="99">
        <v>42674</v>
      </c>
      <c r="B20" s="100">
        <v>33351</v>
      </c>
      <c r="C20" s="100" t="s">
        <v>412</v>
      </c>
      <c r="D20" s="112">
        <v>13099.55</v>
      </c>
      <c r="E20" s="112">
        <v>0</v>
      </c>
      <c r="F20" s="112">
        <v>28792580.16</v>
      </c>
      <c r="G20" s="101" t="s">
        <v>409</v>
      </c>
      <c r="H20" s="100" t="s">
        <v>409</v>
      </c>
    </row>
    <row r="21" spans="1:8" ht="15" customHeight="1" x14ac:dyDescent="0.25">
      <c r="A21" s="102">
        <v>42674</v>
      </c>
      <c r="B21" s="103">
        <v>33398</v>
      </c>
      <c r="C21" s="103" t="s">
        <v>412</v>
      </c>
      <c r="D21" s="113">
        <v>157244.01999999999</v>
      </c>
      <c r="E21" s="113">
        <v>0</v>
      </c>
      <c r="F21" s="113" t="s">
        <v>409</v>
      </c>
      <c r="G21" s="104" t="s">
        <v>409</v>
      </c>
      <c r="H21" s="103" t="s">
        <v>409</v>
      </c>
    </row>
    <row r="22" spans="1:8" ht="15" customHeight="1" x14ac:dyDescent="0.25">
      <c r="A22" s="99">
        <v>42674</v>
      </c>
      <c r="B22" s="100">
        <v>33255</v>
      </c>
      <c r="C22" s="100" t="s">
        <v>413</v>
      </c>
      <c r="D22" s="112">
        <v>13200</v>
      </c>
      <c r="E22" s="112">
        <v>0</v>
      </c>
      <c r="F22" s="112">
        <v>28962923.73</v>
      </c>
      <c r="G22" s="101" t="s">
        <v>409</v>
      </c>
      <c r="H22" s="100" t="s">
        <v>409</v>
      </c>
    </row>
    <row r="23" spans="1:8" ht="15" customHeight="1" x14ac:dyDescent="0.25">
      <c r="A23" s="102">
        <v>42674</v>
      </c>
      <c r="B23" s="103">
        <v>33255</v>
      </c>
      <c r="C23" s="103" t="s">
        <v>411</v>
      </c>
      <c r="D23" s="113">
        <v>19.8</v>
      </c>
      <c r="E23" s="113">
        <v>0</v>
      </c>
      <c r="F23" s="113" t="s">
        <v>409</v>
      </c>
      <c r="G23" s="104" t="s">
        <v>409</v>
      </c>
      <c r="H23" s="103" t="s">
        <v>409</v>
      </c>
    </row>
    <row r="24" spans="1:8" ht="15" customHeight="1" x14ac:dyDescent="0.25">
      <c r="A24" s="99">
        <v>42674</v>
      </c>
      <c r="B24" s="100">
        <v>33433</v>
      </c>
      <c r="C24" s="100" t="s">
        <v>413</v>
      </c>
      <c r="D24" s="112">
        <v>13500</v>
      </c>
      <c r="E24" s="112">
        <v>0</v>
      </c>
      <c r="F24" s="112">
        <v>28976143.530000001</v>
      </c>
      <c r="G24" s="101" t="s">
        <v>409</v>
      </c>
      <c r="H24" s="100" t="s">
        <v>409</v>
      </c>
    </row>
    <row r="25" spans="1:8" ht="15" customHeight="1" x14ac:dyDescent="0.25">
      <c r="A25" s="102">
        <v>42674</v>
      </c>
      <c r="B25" s="103">
        <v>33433</v>
      </c>
      <c r="C25" s="103" t="s">
        <v>411</v>
      </c>
      <c r="D25" s="113">
        <v>20.25</v>
      </c>
      <c r="E25" s="113">
        <v>0</v>
      </c>
      <c r="F25" s="113" t="s">
        <v>409</v>
      </c>
      <c r="G25" s="104" t="s">
        <v>409</v>
      </c>
      <c r="H25" s="103" t="s">
        <v>409</v>
      </c>
    </row>
    <row r="26" spans="1:8" ht="15" customHeight="1" x14ac:dyDescent="0.25">
      <c r="A26" s="99">
        <v>42674</v>
      </c>
      <c r="B26" s="100">
        <v>200581172</v>
      </c>
      <c r="C26" s="100" t="s">
        <v>414</v>
      </c>
      <c r="D26" s="112">
        <v>0</v>
      </c>
      <c r="E26" s="112">
        <v>4300</v>
      </c>
      <c r="F26" s="112">
        <v>28989663.780000001</v>
      </c>
      <c r="G26" s="101" t="s">
        <v>409</v>
      </c>
      <c r="H26" s="100" t="s">
        <v>409</v>
      </c>
    </row>
    <row r="27" spans="1:8" ht="15" customHeight="1" x14ac:dyDescent="0.25">
      <c r="A27" s="102">
        <v>42674</v>
      </c>
      <c r="B27" s="103">
        <v>33382</v>
      </c>
      <c r="C27" s="103" t="s">
        <v>413</v>
      </c>
      <c r="D27" s="113">
        <v>14456.42</v>
      </c>
      <c r="E27" s="113">
        <v>0</v>
      </c>
      <c r="F27" s="113" t="s">
        <v>409</v>
      </c>
      <c r="G27" s="104" t="s">
        <v>409</v>
      </c>
      <c r="H27" s="103" t="s">
        <v>409</v>
      </c>
    </row>
    <row r="28" spans="1:8" ht="15" customHeight="1" x14ac:dyDescent="0.25">
      <c r="A28" s="99">
        <v>42674</v>
      </c>
      <c r="B28" s="100">
        <v>33382</v>
      </c>
      <c r="C28" s="100" t="s">
        <v>411</v>
      </c>
      <c r="D28" s="112">
        <v>21.68</v>
      </c>
      <c r="E28" s="112">
        <v>0</v>
      </c>
      <c r="F28" s="112">
        <v>28999820.199999999</v>
      </c>
      <c r="G28" s="101" t="s">
        <v>409</v>
      </c>
      <c r="H28" s="100" t="s">
        <v>409</v>
      </c>
    </row>
    <row r="29" spans="1:8" ht="15" customHeight="1" x14ac:dyDescent="0.25">
      <c r="A29" s="102">
        <v>42674</v>
      </c>
      <c r="B29" s="103">
        <v>33350</v>
      </c>
      <c r="C29" s="103" t="s">
        <v>413</v>
      </c>
      <c r="D29" s="113">
        <v>4500</v>
      </c>
      <c r="E29" s="113">
        <v>0</v>
      </c>
      <c r="F29" s="113" t="s">
        <v>409</v>
      </c>
      <c r="G29" s="104" t="s">
        <v>409</v>
      </c>
      <c r="H29" s="103" t="s">
        <v>409</v>
      </c>
    </row>
    <row r="30" spans="1:8" ht="15" customHeight="1" x14ac:dyDescent="0.25">
      <c r="A30" s="99">
        <v>42674</v>
      </c>
      <c r="B30" s="100">
        <v>33350</v>
      </c>
      <c r="C30" s="100" t="s">
        <v>411</v>
      </c>
      <c r="D30" s="112">
        <v>6.75</v>
      </c>
      <c r="E30" s="112">
        <v>0</v>
      </c>
      <c r="F30" s="112">
        <v>29004341.879999999</v>
      </c>
      <c r="G30" s="101" t="s">
        <v>409</v>
      </c>
      <c r="H30" s="100" t="s">
        <v>409</v>
      </c>
    </row>
    <row r="31" spans="1:8" ht="15" customHeight="1" x14ac:dyDescent="0.25">
      <c r="A31" s="102">
        <v>42674</v>
      </c>
      <c r="B31" s="103">
        <v>33349</v>
      </c>
      <c r="C31" s="103" t="s">
        <v>413</v>
      </c>
      <c r="D31" s="113">
        <v>4950</v>
      </c>
      <c r="E31" s="113">
        <v>0</v>
      </c>
      <c r="F31" s="113" t="s">
        <v>409</v>
      </c>
      <c r="G31" s="104" t="s">
        <v>409</v>
      </c>
      <c r="H31" s="103" t="s">
        <v>409</v>
      </c>
    </row>
    <row r="32" spans="1:8" ht="15" customHeight="1" x14ac:dyDescent="0.25">
      <c r="A32" s="99">
        <v>42674</v>
      </c>
      <c r="B32" s="100">
        <v>33349</v>
      </c>
      <c r="C32" s="100" t="s">
        <v>411</v>
      </c>
      <c r="D32" s="112">
        <v>7.43</v>
      </c>
      <c r="E32" s="112">
        <v>0</v>
      </c>
      <c r="F32" s="112">
        <v>29009298.629999999</v>
      </c>
      <c r="G32" s="101" t="s">
        <v>409</v>
      </c>
      <c r="H32" s="100" t="s">
        <v>409</v>
      </c>
    </row>
    <row r="33" spans="1:8" ht="15" customHeight="1" x14ac:dyDescent="0.25">
      <c r="A33" s="102">
        <v>42674</v>
      </c>
      <c r="B33" s="103">
        <v>333447</v>
      </c>
      <c r="C33" s="103" t="s">
        <v>413</v>
      </c>
      <c r="D33" s="113">
        <v>4500</v>
      </c>
      <c r="E33" s="113">
        <v>0</v>
      </c>
      <c r="F33" s="113" t="s">
        <v>409</v>
      </c>
      <c r="G33" s="104" t="s">
        <v>409</v>
      </c>
      <c r="H33" s="103" t="s">
        <v>409</v>
      </c>
    </row>
    <row r="34" spans="1:8" ht="15" customHeight="1" x14ac:dyDescent="0.25">
      <c r="A34" s="99">
        <v>42674</v>
      </c>
      <c r="B34" s="100">
        <v>333447</v>
      </c>
      <c r="C34" s="100" t="s">
        <v>411</v>
      </c>
      <c r="D34" s="112">
        <v>6.75</v>
      </c>
      <c r="E34" s="112">
        <v>0</v>
      </c>
      <c r="F34" s="112">
        <v>29013806.059999999</v>
      </c>
      <c r="G34" s="101" t="s">
        <v>409</v>
      </c>
      <c r="H34" s="100" t="s">
        <v>409</v>
      </c>
    </row>
    <row r="35" spans="1:8" ht="15" customHeight="1" x14ac:dyDescent="0.25">
      <c r="A35" s="102">
        <v>42674</v>
      </c>
      <c r="B35" s="103">
        <v>1715738562</v>
      </c>
      <c r="C35" s="103" t="s">
        <v>415</v>
      </c>
      <c r="D35" s="113">
        <v>3984670.89</v>
      </c>
      <c r="E35" s="113">
        <v>0</v>
      </c>
      <c r="F35" s="113" t="s">
        <v>409</v>
      </c>
      <c r="G35" s="104" t="s">
        <v>409</v>
      </c>
      <c r="H35" s="103" t="s">
        <v>416</v>
      </c>
    </row>
    <row r="36" spans="1:8" ht="15" customHeight="1" x14ac:dyDescent="0.25">
      <c r="A36" s="99">
        <v>42674</v>
      </c>
      <c r="B36" s="100">
        <v>1715738562</v>
      </c>
      <c r="C36" s="100" t="s">
        <v>417</v>
      </c>
      <c r="D36" s="112">
        <v>80</v>
      </c>
      <c r="E36" s="112">
        <v>0</v>
      </c>
      <c r="F36" s="112">
        <v>32998483.699999999</v>
      </c>
      <c r="G36" s="101" t="s">
        <v>409</v>
      </c>
      <c r="H36" s="100" t="s">
        <v>416</v>
      </c>
    </row>
    <row r="37" spans="1:8" ht="15" customHeight="1" x14ac:dyDescent="0.25">
      <c r="A37" s="102">
        <v>42674</v>
      </c>
      <c r="B37" s="103">
        <v>33406</v>
      </c>
      <c r="C37" s="103" t="s">
        <v>413</v>
      </c>
      <c r="D37" s="113">
        <v>10800</v>
      </c>
      <c r="E37" s="113">
        <v>0</v>
      </c>
      <c r="F37" s="113" t="s">
        <v>409</v>
      </c>
      <c r="G37" s="104" t="s">
        <v>409</v>
      </c>
      <c r="H37" s="103" t="s">
        <v>409</v>
      </c>
    </row>
    <row r="38" spans="1:8" ht="15" customHeight="1" x14ac:dyDescent="0.25">
      <c r="A38" s="99">
        <v>42674</v>
      </c>
      <c r="B38" s="100">
        <v>33406</v>
      </c>
      <c r="C38" s="100" t="s">
        <v>411</v>
      </c>
      <c r="D38" s="112">
        <v>16.2</v>
      </c>
      <c r="E38" s="112">
        <v>0</v>
      </c>
      <c r="F38" s="112">
        <v>33009363.699999999</v>
      </c>
      <c r="G38" s="101" t="s">
        <v>409</v>
      </c>
      <c r="H38" s="100" t="s">
        <v>409</v>
      </c>
    </row>
    <row r="39" spans="1:8" ht="15" customHeight="1" x14ac:dyDescent="0.25">
      <c r="A39" s="102">
        <v>42674</v>
      </c>
      <c r="B39" s="103">
        <v>207277224</v>
      </c>
      <c r="C39" s="103" t="s">
        <v>414</v>
      </c>
      <c r="D39" s="113">
        <v>0</v>
      </c>
      <c r="E39" s="113">
        <v>100</v>
      </c>
      <c r="F39" s="113" t="s">
        <v>409</v>
      </c>
      <c r="G39" s="104" t="s">
        <v>409</v>
      </c>
      <c r="H39" s="103" t="s">
        <v>409</v>
      </c>
    </row>
    <row r="40" spans="1:8" ht="15" customHeight="1" x14ac:dyDescent="0.25">
      <c r="A40" s="99">
        <v>42674</v>
      </c>
      <c r="B40" s="100">
        <v>33213</v>
      </c>
      <c r="C40" s="100" t="s">
        <v>413</v>
      </c>
      <c r="D40" s="112">
        <v>5400</v>
      </c>
      <c r="E40" s="112">
        <v>0</v>
      </c>
      <c r="F40" s="112">
        <v>33009279.899999999</v>
      </c>
      <c r="G40" s="101" t="s">
        <v>409</v>
      </c>
      <c r="H40" s="100" t="s">
        <v>409</v>
      </c>
    </row>
    <row r="41" spans="1:8" ht="15" customHeight="1" x14ac:dyDescent="0.25">
      <c r="A41" s="102">
        <v>42674</v>
      </c>
      <c r="B41" s="103">
        <v>33213</v>
      </c>
      <c r="C41" s="103" t="s">
        <v>411</v>
      </c>
      <c r="D41" s="113">
        <v>8.1</v>
      </c>
      <c r="E41" s="113">
        <v>0</v>
      </c>
      <c r="F41" s="113" t="s">
        <v>409</v>
      </c>
      <c r="G41" s="104" t="s">
        <v>409</v>
      </c>
      <c r="H41" s="103" t="s">
        <v>409</v>
      </c>
    </row>
    <row r="42" spans="1:8" ht="15" customHeight="1" x14ac:dyDescent="0.25">
      <c r="A42" s="99">
        <v>42671</v>
      </c>
      <c r="B42" s="100">
        <v>902099634</v>
      </c>
      <c r="C42" s="100" t="s">
        <v>411</v>
      </c>
      <c r="D42" s="112">
        <v>7.08</v>
      </c>
      <c r="E42" s="112">
        <v>0</v>
      </c>
      <c r="F42" s="112">
        <v>33014688</v>
      </c>
      <c r="G42" s="101" t="s">
        <v>409</v>
      </c>
      <c r="H42" s="100" t="s">
        <v>409</v>
      </c>
    </row>
    <row r="43" spans="1:8" ht="15" customHeight="1" x14ac:dyDescent="0.25">
      <c r="A43" s="102">
        <v>42671</v>
      </c>
      <c r="B43" s="103">
        <v>159276270</v>
      </c>
      <c r="C43" s="103" t="s">
        <v>411</v>
      </c>
      <c r="D43" s="113">
        <v>7.41</v>
      </c>
      <c r="E43" s="113">
        <v>0</v>
      </c>
      <c r="F43" s="113" t="s">
        <v>409</v>
      </c>
      <c r="G43" s="104" t="s">
        <v>409</v>
      </c>
      <c r="H43" s="103" t="s">
        <v>409</v>
      </c>
    </row>
    <row r="44" spans="1:8" ht="15" customHeight="1" x14ac:dyDescent="0.25">
      <c r="A44" s="99">
        <v>42671</v>
      </c>
      <c r="B44" s="100">
        <v>428235950</v>
      </c>
      <c r="C44" s="100" t="s">
        <v>411</v>
      </c>
      <c r="D44" s="112">
        <v>14.36</v>
      </c>
      <c r="E44" s="112">
        <v>0</v>
      </c>
      <c r="F44" s="112">
        <v>33014702.489999998</v>
      </c>
      <c r="G44" s="101" t="s">
        <v>409</v>
      </c>
      <c r="H44" s="100" t="s">
        <v>409</v>
      </c>
    </row>
    <row r="45" spans="1:8" ht="15" customHeight="1" x14ac:dyDescent="0.25">
      <c r="A45" s="102">
        <v>42671</v>
      </c>
      <c r="B45" s="103">
        <v>586401240</v>
      </c>
      <c r="C45" s="103" t="s">
        <v>411</v>
      </c>
      <c r="D45" s="113">
        <v>26.63</v>
      </c>
      <c r="E45" s="113">
        <v>0</v>
      </c>
      <c r="F45" s="113" t="s">
        <v>409</v>
      </c>
      <c r="G45" s="104" t="s">
        <v>409</v>
      </c>
      <c r="H45" s="103" t="s">
        <v>409</v>
      </c>
    </row>
    <row r="46" spans="1:8" ht="15" customHeight="1" x14ac:dyDescent="0.25">
      <c r="A46" s="99">
        <v>42671</v>
      </c>
      <c r="B46" s="100">
        <v>631494145</v>
      </c>
      <c r="C46" s="100" t="s">
        <v>411</v>
      </c>
      <c r="D46" s="112">
        <v>45.23</v>
      </c>
      <c r="E46" s="112">
        <v>0</v>
      </c>
      <c r="F46" s="112">
        <v>33014743.48</v>
      </c>
      <c r="G46" s="101" t="s">
        <v>409</v>
      </c>
      <c r="H46" s="100" t="s">
        <v>409</v>
      </c>
    </row>
    <row r="47" spans="1:8" ht="15" customHeight="1" x14ac:dyDescent="0.25">
      <c r="A47" s="102">
        <v>42671</v>
      </c>
      <c r="B47" s="103">
        <v>65333629</v>
      </c>
      <c r="C47" s="103" t="s">
        <v>411</v>
      </c>
      <c r="D47" s="113">
        <v>7.5</v>
      </c>
      <c r="E47" s="113">
        <v>0</v>
      </c>
      <c r="F47" s="113" t="s">
        <v>409</v>
      </c>
      <c r="G47" s="104" t="s">
        <v>409</v>
      </c>
      <c r="H47" s="103" t="s">
        <v>409</v>
      </c>
    </row>
    <row r="48" spans="1:8" ht="15" customHeight="1" x14ac:dyDescent="0.25">
      <c r="A48" s="99">
        <v>42671</v>
      </c>
      <c r="B48" s="100">
        <v>248263734</v>
      </c>
      <c r="C48" s="100" t="s">
        <v>411</v>
      </c>
      <c r="D48" s="112">
        <v>187.5</v>
      </c>
      <c r="E48" s="112">
        <v>0</v>
      </c>
      <c r="F48" s="112">
        <v>33014796.210000001</v>
      </c>
      <c r="G48" s="101" t="s">
        <v>409</v>
      </c>
      <c r="H48" s="100" t="s">
        <v>409</v>
      </c>
    </row>
    <row r="49" spans="1:8" ht="15" customHeight="1" x14ac:dyDescent="0.25">
      <c r="A49" s="102">
        <v>42671</v>
      </c>
      <c r="B49" s="103">
        <v>1543821763</v>
      </c>
      <c r="C49" s="103" t="s">
        <v>411</v>
      </c>
      <c r="D49" s="113">
        <v>675</v>
      </c>
      <c r="E49" s="113">
        <v>0</v>
      </c>
      <c r="F49" s="113" t="s">
        <v>409</v>
      </c>
      <c r="G49" s="104" t="s">
        <v>409</v>
      </c>
      <c r="H49" s="103" t="s">
        <v>418</v>
      </c>
    </row>
    <row r="50" spans="1:8" ht="15" customHeight="1" x14ac:dyDescent="0.25">
      <c r="A50" s="99">
        <v>42671</v>
      </c>
      <c r="B50" s="100">
        <v>757754669</v>
      </c>
      <c r="C50" s="100" t="s">
        <v>411</v>
      </c>
      <c r="D50" s="112">
        <v>7.39</v>
      </c>
      <c r="E50" s="112">
        <v>0</v>
      </c>
      <c r="F50" s="112">
        <v>33015658.710000001</v>
      </c>
      <c r="G50" s="101" t="s">
        <v>409</v>
      </c>
      <c r="H50" s="100" t="s">
        <v>409</v>
      </c>
    </row>
    <row r="51" spans="1:8" ht="15" customHeight="1" x14ac:dyDescent="0.25">
      <c r="A51" s="102">
        <v>42671</v>
      </c>
      <c r="B51" s="103">
        <v>80648650</v>
      </c>
      <c r="C51" s="103" t="s">
        <v>411</v>
      </c>
      <c r="D51" s="113">
        <v>3.54</v>
      </c>
      <c r="E51" s="113">
        <v>0</v>
      </c>
      <c r="F51" s="113" t="s">
        <v>409</v>
      </c>
      <c r="G51" s="104" t="s">
        <v>409</v>
      </c>
      <c r="H51" s="103" t="s">
        <v>409</v>
      </c>
    </row>
    <row r="52" spans="1:8" ht="15" customHeight="1" x14ac:dyDescent="0.25">
      <c r="A52" s="99">
        <v>42671</v>
      </c>
      <c r="B52" s="100">
        <v>206758640</v>
      </c>
      <c r="C52" s="100" t="s">
        <v>411</v>
      </c>
      <c r="D52" s="112">
        <v>10.8</v>
      </c>
      <c r="E52" s="112">
        <v>0</v>
      </c>
      <c r="F52" s="112">
        <v>33015669.640000001</v>
      </c>
      <c r="G52" s="101" t="s">
        <v>409</v>
      </c>
      <c r="H52" s="100" t="s">
        <v>409</v>
      </c>
    </row>
    <row r="53" spans="1:8" ht="15" customHeight="1" x14ac:dyDescent="0.25">
      <c r="A53" s="102">
        <v>42671</v>
      </c>
      <c r="B53" s="103">
        <v>984457439</v>
      </c>
      <c r="C53" s="103" t="s">
        <v>411</v>
      </c>
      <c r="D53" s="113">
        <v>3167.67</v>
      </c>
      <c r="E53" s="113">
        <v>0</v>
      </c>
      <c r="F53" s="113" t="s">
        <v>409</v>
      </c>
      <c r="G53" s="104" t="s">
        <v>409</v>
      </c>
      <c r="H53" s="103" t="s">
        <v>409</v>
      </c>
    </row>
    <row r="54" spans="1:8" ht="15" customHeight="1" x14ac:dyDescent="0.25">
      <c r="A54" s="99">
        <v>42671</v>
      </c>
      <c r="B54" s="100">
        <v>850365497</v>
      </c>
      <c r="C54" s="100" t="s">
        <v>411</v>
      </c>
      <c r="D54" s="112">
        <v>5.39</v>
      </c>
      <c r="E54" s="112">
        <v>0</v>
      </c>
      <c r="F54" s="112">
        <v>33018848.109999999</v>
      </c>
      <c r="G54" s="101" t="s">
        <v>409</v>
      </c>
      <c r="H54" s="100" t="s">
        <v>409</v>
      </c>
    </row>
    <row r="55" spans="1:8" ht="15" customHeight="1" x14ac:dyDescent="0.25">
      <c r="A55" s="102">
        <v>42671</v>
      </c>
      <c r="B55" s="103">
        <v>896992587</v>
      </c>
      <c r="C55" s="103" t="s">
        <v>411</v>
      </c>
      <c r="D55" s="113">
        <v>38.42</v>
      </c>
      <c r="E55" s="113">
        <v>0</v>
      </c>
      <c r="F55" s="113" t="s">
        <v>409</v>
      </c>
      <c r="G55" s="104" t="s">
        <v>409</v>
      </c>
      <c r="H55" s="103" t="s">
        <v>409</v>
      </c>
    </row>
    <row r="56" spans="1:8" ht="15" customHeight="1" x14ac:dyDescent="0.25">
      <c r="A56" s="99">
        <v>42671</v>
      </c>
      <c r="B56" s="100">
        <v>684810376</v>
      </c>
      <c r="C56" s="100" t="s">
        <v>411</v>
      </c>
      <c r="D56" s="112">
        <v>93.27</v>
      </c>
      <c r="E56" s="112">
        <v>0</v>
      </c>
      <c r="F56" s="112">
        <v>33018891.920000002</v>
      </c>
      <c r="G56" s="101" t="s">
        <v>409</v>
      </c>
      <c r="H56" s="100" t="s">
        <v>409</v>
      </c>
    </row>
    <row r="57" spans="1:8" ht="15" customHeight="1" x14ac:dyDescent="0.25">
      <c r="A57" s="102">
        <v>42671</v>
      </c>
      <c r="B57" s="103">
        <v>700925593</v>
      </c>
      <c r="C57" s="103" t="s">
        <v>411</v>
      </c>
      <c r="D57" s="113">
        <v>129.6</v>
      </c>
      <c r="E57" s="113">
        <v>0</v>
      </c>
      <c r="F57" s="113" t="s">
        <v>409</v>
      </c>
      <c r="G57" s="104" t="s">
        <v>409</v>
      </c>
      <c r="H57" s="103" t="s">
        <v>409</v>
      </c>
    </row>
    <row r="58" spans="1:8" ht="15" customHeight="1" x14ac:dyDescent="0.25">
      <c r="A58" s="99">
        <v>42671</v>
      </c>
      <c r="B58" s="100">
        <v>33374</v>
      </c>
      <c r="C58" s="100" t="s">
        <v>411</v>
      </c>
      <c r="D58" s="112">
        <v>4.41</v>
      </c>
      <c r="E58" s="112">
        <v>0</v>
      </c>
      <c r="F58" s="112">
        <v>33019114.789999999</v>
      </c>
      <c r="G58" s="101" t="s">
        <v>409</v>
      </c>
      <c r="H58" s="100" t="s">
        <v>409</v>
      </c>
    </row>
    <row r="59" spans="1:8" ht="15" customHeight="1" x14ac:dyDescent="0.25">
      <c r="A59" s="102">
        <v>42671</v>
      </c>
      <c r="B59" s="103">
        <v>33413</v>
      </c>
      <c r="C59" s="103" t="s">
        <v>411</v>
      </c>
      <c r="D59" s="113">
        <v>198.32</v>
      </c>
      <c r="E59" s="113">
        <v>0</v>
      </c>
      <c r="F59" s="113" t="s">
        <v>409</v>
      </c>
      <c r="G59" s="104" t="s">
        <v>409</v>
      </c>
      <c r="H59" s="103" t="s">
        <v>409</v>
      </c>
    </row>
    <row r="60" spans="1:8" ht="15" customHeight="1" x14ac:dyDescent="0.25">
      <c r="A60" s="99">
        <v>42671</v>
      </c>
      <c r="B60" s="100">
        <v>33374</v>
      </c>
      <c r="C60" s="100" t="s">
        <v>412</v>
      </c>
      <c r="D60" s="112">
        <v>2942.92</v>
      </c>
      <c r="E60" s="112">
        <v>0</v>
      </c>
      <c r="F60" s="112">
        <v>33019317.52</v>
      </c>
      <c r="G60" s="101" t="s">
        <v>409</v>
      </c>
      <c r="H60" s="100" t="s">
        <v>409</v>
      </c>
    </row>
    <row r="61" spans="1:8" ht="15" customHeight="1" x14ac:dyDescent="0.25">
      <c r="A61" s="102">
        <v>42671</v>
      </c>
      <c r="B61" s="103">
        <v>33413</v>
      </c>
      <c r="C61" s="103" t="s">
        <v>412</v>
      </c>
      <c r="D61" s="113">
        <v>132210</v>
      </c>
      <c r="E61" s="113">
        <v>0</v>
      </c>
      <c r="F61" s="113" t="s">
        <v>409</v>
      </c>
      <c r="G61" s="104" t="s">
        <v>409</v>
      </c>
      <c r="H61" s="103" t="s">
        <v>409</v>
      </c>
    </row>
    <row r="62" spans="1:8" ht="15" customHeight="1" x14ac:dyDescent="0.25">
      <c r="A62" s="99">
        <v>42671</v>
      </c>
      <c r="B62" s="100">
        <v>33329</v>
      </c>
      <c r="C62" s="100" t="s">
        <v>411</v>
      </c>
      <c r="D62" s="112">
        <v>524.94000000000005</v>
      </c>
      <c r="E62" s="112">
        <v>0</v>
      </c>
      <c r="F62" s="112">
        <v>33154470.440000001</v>
      </c>
      <c r="G62" s="101" t="s">
        <v>409</v>
      </c>
      <c r="H62" s="100" t="s">
        <v>409</v>
      </c>
    </row>
    <row r="63" spans="1:8" ht="15" customHeight="1" x14ac:dyDescent="0.25">
      <c r="A63" s="102">
        <v>42671</v>
      </c>
      <c r="B63" s="103">
        <v>33412</v>
      </c>
      <c r="C63" s="103" t="s">
        <v>411</v>
      </c>
      <c r="D63" s="113">
        <v>2001.28</v>
      </c>
      <c r="E63" s="113">
        <v>0</v>
      </c>
      <c r="F63" s="113" t="s">
        <v>409</v>
      </c>
      <c r="G63" s="104" t="s">
        <v>409</v>
      </c>
      <c r="H63" s="103" t="s">
        <v>409</v>
      </c>
    </row>
    <row r="64" spans="1:8" ht="15" customHeight="1" x14ac:dyDescent="0.25">
      <c r="A64" s="99">
        <v>42671</v>
      </c>
      <c r="B64" s="100">
        <v>33329</v>
      </c>
      <c r="C64" s="100" t="s">
        <v>412</v>
      </c>
      <c r="D64" s="112">
        <v>349958.99</v>
      </c>
      <c r="E64" s="112">
        <v>0</v>
      </c>
      <c r="F64" s="112">
        <v>33156996.66</v>
      </c>
      <c r="G64" s="101" t="s">
        <v>409</v>
      </c>
      <c r="H64" s="100" t="s">
        <v>409</v>
      </c>
    </row>
    <row r="65" spans="1:8" ht="15" customHeight="1" x14ac:dyDescent="0.25">
      <c r="A65" s="102">
        <v>42671</v>
      </c>
      <c r="B65" s="103">
        <v>33412</v>
      </c>
      <c r="C65" s="103" t="s">
        <v>412</v>
      </c>
      <c r="D65" s="113">
        <v>1334185.48</v>
      </c>
      <c r="E65" s="113">
        <v>0</v>
      </c>
      <c r="F65" s="113" t="s">
        <v>409</v>
      </c>
      <c r="G65" s="104" t="s">
        <v>409</v>
      </c>
      <c r="H65" s="103" t="s">
        <v>409</v>
      </c>
    </row>
    <row r="66" spans="1:8" ht="15" customHeight="1" x14ac:dyDescent="0.25">
      <c r="A66" s="99">
        <v>42671</v>
      </c>
      <c r="B66" s="100">
        <v>33337</v>
      </c>
      <c r="C66" s="100" t="s">
        <v>413</v>
      </c>
      <c r="D66" s="112">
        <v>4050</v>
      </c>
      <c r="E66" s="112">
        <v>0</v>
      </c>
      <c r="F66" s="112">
        <v>34841141.130000003</v>
      </c>
      <c r="G66" s="101" t="s">
        <v>409</v>
      </c>
      <c r="H66" s="100" t="s">
        <v>409</v>
      </c>
    </row>
    <row r="67" spans="1:8" ht="15" customHeight="1" x14ac:dyDescent="0.25">
      <c r="A67" s="102">
        <v>42671</v>
      </c>
      <c r="B67" s="103">
        <v>33337</v>
      </c>
      <c r="C67" s="103" t="s">
        <v>411</v>
      </c>
      <c r="D67" s="113">
        <v>6.08</v>
      </c>
      <c r="E67" s="113">
        <v>0</v>
      </c>
      <c r="F67" s="113" t="s">
        <v>409</v>
      </c>
      <c r="G67" s="104" t="s">
        <v>409</v>
      </c>
      <c r="H67" s="103" t="s">
        <v>409</v>
      </c>
    </row>
    <row r="68" spans="1:8" ht="15" customHeight="1" x14ac:dyDescent="0.25">
      <c r="A68" s="99">
        <v>42671</v>
      </c>
      <c r="B68" s="100">
        <v>1543839946</v>
      </c>
      <c r="C68" s="100" t="s">
        <v>419</v>
      </c>
      <c r="D68" s="112">
        <v>311358.45</v>
      </c>
      <c r="E68" s="112">
        <v>0</v>
      </c>
      <c r="F68" s="112">
        <v>34845197.210000001</v>
      </c>
      <c r="G68" s="101" t="s">
        <v>409</v>
      </c>
      <c r="H68" s="100" t="s">
        <v>420</v>
      </c>
    </row>
    <row r="69" spans="1:8" ht="15" customHeight="1" x14ac:dyDescent="0.25">
      <c r="A69" s="102">
        <v>42671</v>
      </c>
      <c r="B69" s="103">
        <v>1543839946</v>
      </c>
      <c r="C69" s="103" t="s">
        <v>421</v>
      </c>
      <c r="D69" s="113">
        <v>80</v>
      </c>
      <c r="E69" s="113">
        <v>0</v>
      </c>
      <c r="F69" s="113" t="s">
        <v>409</v>
      </c>
      <c r="G69" s="104" t="s">
        <v>409</v>
      </c>
      <c r="H69" s="103" t="s">
        <v>420</v>
      </c>
    </row>
    <row r="70" spans="1:8" ht="15" customHeight="1" x14ac:dyDescent="0.25">
      <c r="A70" s="99">
        <v>42671</v>
      </c>
      <c r="B70" s="100">
        <v>1543821763</v>
      </c>
      <c r="C70" s="100" t="s">
        <v>422</v>
      </c>
      <c r="D70" s="112">
        <v>450000</v>
      </c>
      <c r="E70" s="112">
        <v>0</v>
      </c>
      <c r="F70" s="112">
        <v>35156635.659999996</v>
      </c>
      <c r="G70" s="101" t="s">
        <v>409</v>
      </c>
      <c r="H70" s="100" t="s">
        <v>418</v>
      </c>
    </row>
    <row r="71" spans="1:8" ht="15" customHeight="1" x14ac:dyDescent="0.25">
      <c r="A71" s="102">
        <v>42671</v>
      </c>
      <c r="B71" s="103">
        <v>586401240</v>
      </c>
      <c r="C71" s="103" t="s">
        <v>423</v>
      </c>
      <c r="D71" s="113">
        <v>17754.95</v>
      </c>
      <c r="E71" s="113">
        <v>0</v>
      </c>
      <c r="F71" s="113" t="s">
        <v>409</v>
      </c>
      <c r="G71" s="104" t="s">
        <v>409</v>
      </c>
      <c r="H71" s="103" t="s">
        <v>409</v>
      </c>
    </row>
    <row r="72" spans="1:8" ht="15" customHeight="1" x14ac:dyDescent="0.25">
      <c r="A72" s="99">
        <v>42671</v>
      </c>
      <c r="B72" s="100">
        <v>80648650</v>
      </c>
      <c r="C72" s="100" t="s">
        <v>423</v>
      </c>
      <c r="D72" s="112">
        <v>2362.14</v>
      </c>
      <c r="E72" s="112">
        <v>0</v>
      </c>
      <c r="F72" s="112">
        <v>35624390.609999999</v>
      </c>
      <c r="G72" s="101" t="s">
        <v>409</v>
      </c>
      <c r="H72" s="100" t="s">
        <v>409</v>
      </c>
    </row>
    <row r="73" spans="1:8" ht="15" customHeight="1" x14ac:dyDescent="0.25">
      <c r="A73" s="102">
        <v>42671</v>
      </c>
      <c r="B73" s="103">
        <v>65333629</v>
      </c>
      <c r="C73" s="103" t="s">
        <v>423</v>
      </c>
      <c r="D73" s="113">
        <v>5000.3500000000004</v>
      </c>
      <c r="E73" s="113">
        <v>0</v>
      </c>
      <c r="F73" s="113" t="s">
        <v>409</v>
      </c>
      <c r="G73" s="104" t="s">
        <v>409</v>
      </c>
      <c r="H73" s="103" t="s">
        <v>409</v>
      </c>
    </row>
    <row r="74" spans="1:8" ht="15" customHeight="1" x14ac:dyDescent="0.25">
      <c r="A74" s="99">
        <v>42671</v>
      </c>
      <c r="B74" s="100">
        <v>902099634</v>
      </c>
      <c r="C74" s="100" t="s">
        <v>423</v>
      </c>
      <c r="D74" s="112">
        <v>4723.12</v>
      </c>
      <c r="E74" s="112">
        <v>0</v>
      </c>
      <c r="F74" s="112">
        <v>35631753.100000001</v>
      </c>
      <c r="G74" s="101" t="s">
        <v>409</v>
      </c>
      <c r="H74" s="100" t="s">
        <v>409</v>
      </c>
    </row>
    <row r="75" spans="1:8" ht="15" customHeight="1" x14ac:dyDescent="0.25">
      <c r="A75" s="102">
        <v>42671</v>
      </c>
      <c r="B75" s="103">
        <v>428235950</v>
      </c>
      <c r="C75" s="103" t="s">
        <v>423</v>
      </c>
      <c r="D75" s="113">
        <v>9576.48</v>
      </c>
      <c r="E75" s="113">
        <v>0</v>
      </c>
      <c r="F75" s="113" t="s">
        <v>409</v>
      </c>
      <c r="G75" s="104" t="s">
        <v>409</v>
      </c>
      <c r="H75" s="103" t="s">
        <v>409</v>
      </c>
    </row>
    <row r="76" spans="1:8" ht="15" customHeight="1" x14ac:dyDescent="0.25">
      <c r="A76" s="99">
        <v>42671</v>
      </c>
      <c r="B76" s="100">
        <v>757754669</v>
      </c>
      <c r="C76" s="100" t="s">
        <v>423</v>
      </c>
      <c r="D76" s="112">
        <v>4928.47</v>
      </c>
      <c r="E76" s="112">
        <v>0</v>
      </c>
      <c r="F76" s="112">
        <v>35646052.700000003</v>
      </c>
      <c r="G76" s="101" t="s">
        <v>409</v>
      </c>
      <c r="H76" s="100" t="s">
        <v>409</v>
      </c>
    </row>
    <row r="77" spans="1:8" ht="15" customHeight="1" x14ac:dyDescent="0.25">
      <c r="A77" s="102">
        <v>42671</v>
      </c>
      <c r="B77" s="103">
        <v>159276270</v>
      </c>
      <c r="C77" s="103" t="s">
        <v>423</v>
      </c>
      <c r="D77" s="113">
        <v>4941.34</v>
      </c>
      <c r="E77" s="113">
        <v>0</v>
      </c>
      <c r="F77" s="113" t="s">
        <v>409</v>
      </c>
      <c r="G77" s="104" t="s">
        <v>409</v>
      </c>
      <c r="H77" s="103" t="s">
        <v>409</v>
      </c>
    </row>
    <row r="78" spans="1:8" ht="15" customHeight="1" x14ac:dyDescent="0.25">
      <c r="A78" s="99">
        <v>42671</v>
      </c>
      <c r="B78" s="100">
        <v>850365497</v>
      </c>
      <c r="C78" s="100" t="s">
        <v>423</v>
      </c>
      <c r="D78" s="112">
        <v>3593.68</v>
      </c>
      <c r="E78" s="112">
        <v>0</v>
      </c>
      <c r="F78" s="112">
        <v>35655922.509999998</v>
      </c>
      <c r="G78" s="101" t="s">
        <v>409</v>
      </c>
      <c r="H78" s="100" t="s">
        <v>409</v>
      </c>
    </row>
    <row r="79" spans="1:8" ht="15" customHeight="1" x14ac:dyDescent="0.25">
      <c r="A79" s="102">
        <v>42671</v>
      </c>
      <c r="B79" s="103">
        <v>700925593</v>
      </c>
      <c r="C79" s="103" t="s">
        <v>423</v>
      </c>
      <c r="D79" s="113">
        <v>86400</v>
      </c>
      <c r="E79" s="113">
        <v>0</v>
      </c>
      <c r="F79" s="113" t="s">
        <v>409</v>
      </c>
      <c r="G79" s="104" t="s">
        <v>409</v>
      </c>
      <c r="H79" s="103" t="s">
        <v>409</v>
      </c>
    </row>
    <row r="80" spans="1:8" ht="15" customHeight="1" x14ac:dyDescent="0.25">
      <c r="A80" s="99">
        <v>42671</v>
      </c>
      <c r="B80" s="100">
        <v>631494145</v>
      </c>
      <c r="C80" s="100" t="s">
        <v>423</v>
      </c>
      <c r="D80" s="112">
        <v>30150</v>
      </c>
      <c r="E80" s="112">
        <v>0</v>
      </c>
      <c r="F80" s="112">
        <v>35745916.189999998</v>
      </c>
      <c r="G80" s="101" t="s">
        <v>409</v>
      </c>
      <c r="H80" s="100" t="s">
        <v>409</v>
      </c>
    </row>
    <row r="81" spans="1:8" ht="15" customHeight="1" x14ac:dyDescent="0.25">
      <c r="A81" s="102">
        <v>42671</v>
      </c>
      <c r="B81" s="103">
        <v>984457439</v>
      </c>
      <c r="C81" s="103" t="s">
        <v>423</v>
      </c>
      <c r="D81" s="113">
        <v>2111782</v>
      </c>
      <c r="E81" s="113">
        <v>0</v>
      </c>
      <c r="F81" s="113" t="s">
        <v>409</v>
      </c>
      <c r="G81" s="104" t="s">
        <v>409</v>
      </c>
      <c r="H81" s="103" t="s">
        <v>409</v>
      </c>
    </row>
    <row r="82" spans="1:8" ht="15" customHeight="1" x14ac:dyDescent="0.25">
      <c r="A82" s="99">
        <v>42671</v>
      </c>
      <c r="B82" s="100">
        <v>33465</v>
      </c>
      <c r="C82" s="100" t="s">
        <v>413</v>
      </c>
      <c r="D82" s="112">
        <v>22800</v>
      </c>
      <c r="E82" s="112">
        <v>0</v>
      </c>
      <c r="F82" s="112">
        <v>37887848.189999998</v>
      </c>
      <c r="G82" s="101" t="s">
        <v>409</v>
      </c>
      <c r="H82" s="100" t="s">
        <v>409</v>
      </c>
    </row>
    <row r="83" spans="1:8" ht="15" customHeight="1" x14ac:dyDescent="0.25">
      <c r="A83" s="102">
        <v>42671</v>
      </c>
      <c r="B83" s="103">
        <v>33465</v>
      </c>
      <c r="C83" s="103" t="s">
        <v>411</v>
      </c>
      <c r="D83" s="113">
        <v>34.200000000000003</v>
      </c>
      <c r="E83" s="113">
        <v>0</v>
      </c>
      <c r="F83" s="113" t="s">
        <v>409</v>
      </c>
      <c r="G83" s="104" t="s">
        <v>409</v>
      </c>
      <c r="H83" s="103" t="s">
        <v>409</v>
      </c>
    </row>
    <row r="84" spans="1:8" ht="15" customHeight="1" x14ac:dyDescent="0.25">
      <c r="A84" s="99">
        <v>42671</v>
      </c>
      <c r="B84" s="100">
        <v>33457</v>
      </c>
      <c r="C84" s="100" t="s">
        <v>413</v>
      </c>
      <c r="D84" s="112">
        <v>51300</v>
      </c>
      <c r="E84" s="112">
        <v>0</v>
      </c>
      <c r="F84" s="112">
        <v>37910682.390000001</v>
      </c>
      <c r="G84" s="101" t="s">
        <v>409</v>
      </c>
      <c r="H84" s="100" t="s">
        <v>409</v>
      </c>
    </row>
    <row r="85" spans="1:8" ht="15" customHeight="1" x14ac:dyDescent="0.25">
      <c r="A85" s="102">
        <v>42671</v>
      </c>
      <c r="B85" s="103">
        <v>33457</v>
      </c>
      <c r="C85" s="103" t="s">
        <v>411</v>
      </c>
      <c r="D85" s="113">
        <v>76.95</v>
      </c>
      <c r="E85" s="113">
        <v>0</v>
      </c>
      <c r="F85" s="113" t="s">
        <v>409</v>
      </c>
      <c r="G85" s="104" t="s">
        <v>409</v>
      </c>
      <c r="H85" s="103" t="s">
        <v>409</v>
      </c>
    </row>
    <row r="86" spans="1:8" ht="15" customHeight="1" x14ac:dyDescent="0.25">
      <c r="A86" s="99">
        <v>42671</v>
      </c>
      <c r="B86" s="100">
        <v>896992587</v>
      </c>
      <c r="C86" s="100" t="s">
        <v>423</v>
      </c>
      <c r="D86" s="112">
        <v>25610</v>
      </c>
      <c r="E86" s="112">
        <v>0</v>
      </c>
      <c r="F86" s="112">
        <v>37962059.340000004</v>
      </c>
      <c r="G86" s="101" t="s">
        <v>409</v>
      </c>
      <c r="H86" s="100" t="s">
        <v>409</v>
      </c>
    </row>
    <row r="87" spans="1:8" ht="15" customHeight="1" x14ac:dyDescent="0.25">
      <c r="A87" s="102">
        <v>42671</v>
      </c>
      <c r="B87" s="103">
        <v>206758640</v>
      </c>
      <c r="C87" s="103" t="s">
        <v>423</v>
      </c>
      <c r="D87" s="113">
        <v>7200</v>
      </c>
      <c r="E87" s="113">
        <v>0</v>
      </c>
      <c r="F87" s="113" t="s">
        <v>409</v>
      </c>
      <c r="G87" s="104" t="s">
        <v>409</v>
      </c>
      <c r="H87" s="103" t="s">
        <v>409</v>
      </c>
    </row>
    <row r="88" spans="1:8" ht="15" customHeight="1" x14ac:dyDescent="0.25">
      <c r="A88" s="99">
        <v>42671</v>
      </c>
      <c r="B88" s="100">
        <v>684810376</v>
      </c>
      <c r="C88" s="100" t="s">
        <v>423</v>
      </c>
      <c r="D88" s="112">
        <v>62182</v>
      </c>
      <c r="E88" s="112">
        <v>0</v>
      </c>
      <c r="F88" s="112">
        <v>37994869.340000004</v>
      </c>
      <c r="G88" s="101" t="s">
        <v>409</v>
      </c>
      <c r="H88" s="100" t="s">
        <v>409</v>
      </c>
    </row>
    <row r="89" spans="1:8" ht="15" customHeight="1" x14ac:dyDescent="0.25">
      <c r="A89" s="102">
        <v>42671</v>
      </c>
      <c r="B89" s="103">
        <v>248263734</v>
      </c>
      <c r="C89" s="103" t="s">
        <v>423</v>
      </c>
      <c r="D89" s="113">
        <v>125000</v>
      </c>
      <c r="E89" s="113">
        <v>0</v>
      </c>
      <c r="F89" s="113" t="s">
        <v>409</v>
      </c>
      <c r="G89" s="104" t="s">
        <v>409</v>
      </c>
      <c r="H89" s="103" t="s">
        <v>409</v>
      </c>
    </row>
    <row r="90" spans="1:8" ht="15" customHeight="1" x14ac:dyDescent="0.25">
      <c r="A90" s="99">
        <v>42671</v>
      </c>
      <c r="B90" s="100">
        <v>33224</v>
      </c>
      <c r="C90" s="100" t="s">
        <v>413</v>
      </c>
      <c r="D90" s="112">
        <v>13200</v>
      </c>
      <c r="E90" s="112">
        <v>0</v>
      </c>
      <c r="F90" s="112">
        <v>38182051.340000004</v>
      </c>
      <c r="G90" s="101" t="s">
        <v>409</v>
      </c>
      <c r="H90" s="100" t="s">
        <v>409</v>
      </c>
    </row>
    <row r="91" spans="1:8" ht="15" customHeight="1" x14ac:dyDescent="0.25">
      <c r="A91" s="102">
        <v>42671</v>
      </c>
      <c r="B91" s="103">
        <v>33224</v>
      </c>
      <c r="C91" s="103" t="s">
        <v>411</v>
      </c>
      <c r="D91" s="113">
        <v>19.8</v>
      </c>
      <c r="E91" s="113">
        <v>0</v>
      </c>
      <c r="F91" s="113" t="s">
        <v>409</v>
      </c>
      <c r="G91" s="104" t="s">
        <v>409</v>
      </c>
      <c r="H91" s="103" t="s">
        <v>409</v>
      </c>
    </row>
    <row r="92" spans="1:8" ht="15" customHeight="1" x14ac:dyDescent="0.25">
      <c r="A92" s="99">
        <v>42671</v>
      </c>
      <c r="B92" s="100">
        <v>33420</v>
      </c>
      <c r="C92" s="100" t="s">
        <v>413</v>
      </c>
      <c r="D92" s="112">
        <v>207137.46</v>
      </c>
      <c r="E92" s="112">
        <v>0</v>
      </c>
      <c r="F92" s="112">
        <v>38195271.140000001</v>
      </c>
      <c r="G92" s="101" t="s">
        <v>409</v>
      </c>
      <c r="H92" s="100" t="s">
        <v>409</v>
      </c>
    </row>
    <row r="93" spans="1:8" ht="15" customHeight="1" x14ac:dyDescent="0.25">
      <c r="A93" s="102">
        <v>42671</v>
      </c>
      <c r="B93" s="103">
        <v>33420</v>
      </c>
      <c r="C93" s="103" t="s">
        <v>411</v>
      </c>
      <c r="D93" s="113">
        <v>310.70999999999998</v>
      </c>
      <c r="E93" s="113">
        <v>0</v>
      </c>
      <c r="F93" s="113" t="s">
        <v>409</v>
      </c>
      <c r="G93" s="104" t="s">
        <v>409</v>
      </c>
      <c r="H93" s="103" t="s">
        <v>409</v>
      </c>
    </row>
    <row r="94" spans="1:8" ht="15" customHeight="1" x14ac:dyDescent="0.25">
      <c r="A94" s="99">
        <v>42671</v>
      </c>
      <c r="B94" s="100">
        <v>220239017</v>
      </c>
      <c r="C94" s="100" t="s">
        <v>414</v>
      </c>
      <c r="D94" s="112">
        <v>0</v>
      </c>
      <c r="E94" s="112">
        <v>7</v>
      </c>
      <c r="F94" s="112">
        <v>38402719.310000002</v>
      </c>
      <c r="G94" s="101" t="s">
        <v>409</v>
      </c>
      <c r="H94" s="100" t="s">
        <v>409</v>
      </c>
    </row>
    <row r="95" spans="1:8" ht="15" customHeight="1" x14ac:dyDescent="0.25">
      <c r="A95" s="102">
        <v>42671</v>
      </c>
      <c r="B95" s="103">
        <v>32466</v>
      </c>
      <c r="C95" s="103" t="s">
        <v>413</v>
      </c>
      <c r="D95" s="113">
        <v>15228.43</v>
      </c>
      <c r="E95" s="113">
        <v>0</v>
      </c>
      <c r="F95" s="113" t="s">
        <v>409</v>
      </c>
      <c r="G95" s="104" t="s">
        <v>409</v>
      </c>
      <c r="H95" s="103" t="s">
        <v>409</v>
      </c>
    </row>
    <row r="96" spans="1:8" ht="15" customHeight="1" x14ac:dyDescent="0.25">
      <c r="A96" s="99">
        <v>42671</v>
      </c>
      <c r="B96" s="100">
        <v>32466</v>
      </c>
      <c r="C96" s="100" t="s">
        <v>411</v>
      </c>
      <c r="D96" s="112">
        <v>22.84</v>
      </c>
      <c r="E96" s="112">
        <v>0</v>
      </c>
      <c r="F96" s="112">
        <v>38417940.740000002</v>
      </c>
      <c r="G96" s="101" t="s">
        <v>409</v>
      </c>
      <c r="H96" s="100" t="s">
        <v>409</v>
      </c>
    </row>
    <row r="97" spans="1:8" ht="15" customHeight="1" x14ac:dyDescent="0.25">
      <c r="A97" s="102">
        <v>42671</v>
      </c>
      <c r="B97" s="103">
        <v>33409</v>
      </c>
      <c r="C97" s="103" t="s">
        <v>413</v>
      </c>
      <c r="D97" s="113">
        <v>14850</v>
      </c>
      <c r="E97" s="113">
        <v>0</v>
      </c>
      <c r="F97" s="113" t="s">
        <v>409</v>
      </c>
      <c r="G97" s="104" t="s">
        <v>409</v>
      </c>
      <c r="H97" s="103" t="s">
        <v>409</v>
      </c>
    </row>
    <row r="98" spans="1:8" ht="15" customHeight="1" x14ac:dyDescent="0.25">
      <c r="A98" s="99">
        <v>42671</v>
      </c>
      <c r="B98" s="100">
        <v>33409</v>
      </c>
      <c r="C98" s="100" t="s">
        <v>411</v>
      </c>
      <c r="D98" s="112">
        <v>22.28</v>
      </c>
      <c r="E98" s="112">
        <v>0</v>
      </c>
      <c r="F98" s="112">
        <v>38432813.579999998</v>
      </c>
      <c r="G98" s="101" t="s">
        <v>409</v>
      </c>
      <c r="H98" s="100" t="s">
        <v>409</v>
      </c>
    </row>
    <row r="99" spans="1:8" ht="15" customHeight="1" x14ac:dyDescent="0.25">
      <c r="A99" s="102">
        <v>42671</v>
      </c>
      <c r="B99" s="103">
        <v>33435</v>
      </c>
      <c r="C99" s="103" t="s">
        <v>413</v>
      </c>
      <c r="D99" s="113">
        <v>15450</v>
      </c>
      <c r="E99" s="113">
        <v>0</v>
      </c>
      <c r="F99" s="113" t="s">
        <v>409</v>
      </c>
      <c r="G99" s="104" t="s">
        <v>409</v>
      </c>
      <c r="H99" s="103" t="s">
        <v>409</v>
      </c>
    </row>
    <row r="100" spans="1:8" ht="15" customHeight="1" x14ac:dyDescent="0.25">
      <c r="A100" s="99">
        <v>42671</v>
      </c>
      <c r="B100" s="100">
        <v>33435</v>
      </c>
      <c r="C100" s="100" t="s">
        <v>411</v>
      </c>
      <c r="D100" s="112">
        <v>23.18</v>
      </c>
      <c r="E100" s="112">
        <v>0</v>
      </c>
      <c r="F100" s="112">
        <v>38448285.859999999</v>
      </c>
      <c r="G100" s="101" t="s">
        <v>409</v>
      </c>
      <c r="H100" s="100" t="s">
        <v>409</v>
      </c>
    </row>
    <row r="101" spans="1:8" ht="15" customHeight="1" x14ac:dyDescent="0.25">
      <c r="A101" s="102">
        <v>42671</v>
      </c>
      <c r="B101" s="103">
        <v>33390</v>
      </c>
      <c r="C101" s="103" t="s">
        <v>413</v>
      </c>
      <c r="D101" s="113">
        <v>129500</v>
      </c>
      <c r="E101" s="113">
        <v>0</v>
      </c>
      <c r="F101" s="113" t="s">
        <v>409</v>
      </c>
      <c r="G101" s="104" t="s">
        <v>409</v>
      </c>
      <c r="H101" s="103" t="s">
        <v>409</v>
      </c>
    </row>
    <row r="102" spans="1:8" ht="15" customHeight="1" x14ac:dyDescent="0.25">
      <c r="A102" s="99">
        <v>42671</v>
      </c>
      <c r="B102" s="100">
        <v>33390</v>
      </c>
      <c r="C102" s="100" t="s">
        <v>411</v>
      </c>
      <c r="D102" s="112">
        <v>194.25</v>
      </c>
      <c r="E102" s="112">
        <v>0</v>
      </c>
      <c r="F102" s="112">
        <v>38577809.039999999</v>
      </c>
      <c r="G102" s="101" t="s">
        <v>409</v>
      </c>
      <c r="H102" s="100" t="s">
        <v>409</v>
      </c>
    </row>
    <row r="103" spans="1:8" ht="15" customHeight="1" x14ac:dyDescent="0.25">
      <c r="A103" s="102">
        <v>42671</v>
      </c>
      <c r="B103" s="103">
        <v>33463</v>
      </c>
      <c r="C103" s="103" t="s">
        <v>413</v>
      </c>
      <c r="D103" s="113">
        <v>28465</v>
      </c>
      <c r="E103" s="113">
        <v>0</v>
      </c>
      <c r="F103" s="113" t="s">
        <v>409</v>
      </c>
      <c r="G103" s="104" t="s">
        <v>409</v>
      </c>
      <c r="H103" s="103" t="s">
        <v>409</v>
      </c>
    </row>
    <row r="104" spans="1:8" ht="15" customHeight="1" x14ac:dyDescent="0.25">
      <c r="A104" s="99">
        <v>42671</v>
      </c>
      <c r="B104" s="100">
        <v>33463</v>
      </c>
      <c r="C104" s="100" t="s">
        <v>411</v>
      </c>
      <c r="D104" s="112">
        <v>42.7</v>
      </c>
      <c r="E104" s="112">
        <v>0</v>
      </c>
      <c r="F104" s="112">
        <v>38606468.289999999</v>
      </c>
      <c r="G104" s="101" t="s">
        <v>409</v>
      </c>
      <c r="H104" s="100" t="s">
        <v>409</v>
      </c>
    </row>
    <row r="105" spans="1:8" ht="15" customHeight="1" x14ac:dyDescent="0.25">
      <c r="A105" s="102">
        <v>42670</v>
      </c>
      <c r="B105" s="103">
        <v>33418</v>
      </c>
      <c r="C105" s="103" t="s">
        <v>411</v>
      </c>
      <c r="D105" s="113">
        <v>232.99</v>
      </c>
      <c r="E105" s="113">
        <v>0</v>
      </c>
      <c r="F105" s="113" t="s">
        <v>409</v>
      </c>
      <c r="G105" s="104" t="s">
        <v>409</v>
      </c>
      <c r="H105" s="103" t="s">
        <v>409</v>
      </c>
    </row>
    <row r="106" spans="1:8" ht="15" customHeight="1" x14ac:dyDescent="0.25">
      <c r="A106" s="99">
        <v>42670</v>
      </c>
      <c r="B106" s="100">
        <v>33376</v>
      </c>
      <c r="C106" s="100" t="s">
        <v>411</v>
      </c>
      <c r="D106" s="112">
        <v>453.88</v>
      </c>
      <c r="E106" s="112">
        <v>0</v>
      </c>
      <c r="F106" s="112">
        <v>38606743.979999997</v>
      </c>
      <c r="G106" s="101" t="s">
        <v>409</v>
      </c>
      <c r="H106" s="100" t="s">
        <v>409</v>
      </c>
    </row>
    <row r="107" spans="1:8" ht="15" customHeight="1" x14ac:dyDescent="0.25">
      <c r="A107" s="102">
        <v>42670</v>
      </c>
      <c r="B107" s="103">
        <v>33372</v>
      </c>
      <c r="C107" s="103" t="s">
        <v>411</v>
      </c>
      <c r="D107" s="113">
        <v>57.72</v>
      </c>
      <c r="E107" s="113">
        <v>0</v>
      </c>
      <c r="F107" s="113" t="s">
        <v>409</v>
      </c>
      <c r="G107" s="104" t="s">
        <v>409</v>
      </c>
      <c r="H107" s="103" t="s">
        <v>409</v>
      </c>
    </row>
    <row r="108" spans="1:8" ht="15" customHeight="1" x14ac:dyDescent="0.25">
      <c r="A108" s="99">
        <v>42670</v>
      </c>
      <c r="B108" s="100">
        <v>33355</v>
      </c>
      <c r="C108" s="100" t="s">
        <v>411</v>
      </c>
      <c r="D108" s="112">
        <v>18.64</v>
      </c>
      <c r="E108" s="112">
        <v>0</v>
      </c>
      <c r="F108" s="112">
        <v>38607255.579999998</v>
      </c>
      <c r="G108" s="101" t="s">
        <v>409</v>
      </c>
      <c r="H108" s="100" t="s">
        <v>409</v>
      </c>
    </row>
    <row r="109" spans="1:8" ht="15" customHeight="1" x14ac:dyDescent="0.25">
      <c r="A109" s="102">
        <v>42670</v>
      </c>
      <c r="B109" s="103">
        <v>33322</v>
      </c>
      <c r="C109" s="103" t="s">
        <v>411</v>
      </c>
      <c r="D109" s="113">
        <v>138.18</v>
      </c>
      <c r="E109" s="113">
        <v>0</v>
      </c>
      <c r="F109" s="113" t="s">
        <v>409</v>
      </c>
      <c r="G109" s="104" t="s">
        <v>409</v>
      </c>
      <c r="H109" s="103" t="s">
        <v>409</v>
      </c>
    </row>
    <row r="110" spans="1:8" ht="15" customHeight="1" x14ac:dyDescent="0.25">
      <c r="A110" s="99">
        <v>42670</v>
      </c>
      <c r="B110" s="100">
        <v>33320</v>
      </c>
      <c r="C110" s="100" t="s">
        <v>411</v>
      </c>
      <c r="D110" s="112">
        <v>167.47</v>
      </c>
      <c r="E110" s="112">
        <v>0</v>
      </c>
      <c r="F110" s="112">
        <v>38607412.399999999</v>
      </c>
      <c r="G110" s="101" t="s">
        <v>409</v>
      </c>
      <c r="H110" s="100" t="s">
        <v>409</v>
      </c>
    </row>
    <row r="111" spans="1:8" ht="15" customHeight="1" x14ac:dyDescent="0.25">
      <c r="A111" s="102">
        <v>42670</v>
      </c>
      <c r="B111" s="103">
        <v>33304</v>
      </c>
      <c r="C111" s="103" t="s">
        <v>411</v>
      </c>
      <c r="D111" s="113">
        <v>56.96</v>
      </c>
      <c r="E111" s="113">
        <v>0</v>
      </c>
      <c r="F111" s="113" t="s">
        <v>409</v>
      </c>
      <c r="G111" s="104" t="s">
        <v>409</v>
      </c>
      <c r="H111" s="103" t="s">
        <v>409</v>
      </c>
    </row>
    <row r="112" spans="1:8" ht="15" customHeight="1" x14ac:dyDescent="0.25">
      <c r="A112" s="99">
        <v>42670</v>
      </c>
      <c r="B112" s="100">
        <v>33234</v>
      </c>
      <c r="C112" s="100" t="s">
        <v>411</v>
      </c>
      <c r="D112" s="112">
        <v>36.229999999999997</v>
      </c>
      <c r="E112" s="112">
        <v>0</v>
      </c>
      <c r="F112" s="112">
        <v>38607636.829999998</v>
      </c>
      <c r="G112" s="101" t="s">
        <v>409</v>
      </c>
      <c r="H112" s="100" t="s">
        <v>409</v>
      </c>
    </row>
    <row r="113" spans="1:8" ht="15" customHeight="1" x14ac:dyDescent="0.25">
      <c r="A113" s="102">
        <v>42670</v>
      </c>
      <c r="B113" s="103">
        <v>33195</v>
      </c>
      <c r="C113" s="103" t="s">
        <v>411</v>
      </c>
      <c r="D113" s="113">
        <v>860.34</v>
      </c>
      <c r="E113" s="113">
        <v>0</v>
      </c>
      <c r="F113" s="113" t="s">
        <v>409</v>
      </c>
      <c r="G113" s="104" t="s">
        <v>409</v>
      </c>
      <c r="H113" s="103" t="s">
        <v>409</v>
      </c>
    </row>
    <row r="114" spans="1:8" ht="15" customHeight="1" x14ac:dyDescent="0.25">
      <c r="A114" s="99">
        <v>42670</v>
      </c>
      <c r="B114" s="100">
        <v>33418</v>
      </c>
      <c r="C114" s="100" t="s">
        <v>412</v>
      </c>
      <c r="D114" s="112">
        <v>155326.41</v>
      </c>
      <c r="E114" s="112">
        <v>0</v>
      </c>
      <c r="F114" s="112">
        <v>38608533.399999999</v>
      </c>
      <c r="G114" s="101" t="s">
        <v>409</v>
      </c>
      <c r="H114" s="100" t="s">
        <v>409</v>
      </c>
    </row>
    <row r="115" spans="1:8" ht="15" customHeight="1" x14ac:dyDescent="0.25">
      <c r="A115" s="102">
        <v>42670</v>
      </c>
      <c r="B115" s="103">
        <v>33376</v>
      </c>
      <c r="C115" s="103" t="s">
        <v>412</v>
      </c>
      <c r="D115" s="113">
        <v>302586</v>
      </c>
      <c r="E115" s="113">
        <v>0</v>
      </c>
      <c r="F115" s="113" t="s">
        <v>409</v>
      </c>
      <c r="G115" s="104" t="s">
        <v>409</v>
      </c>
      <c r="H115" s="103" t="s">
        <v>409</v>
      </c>
    </row>
    <row r="116" spans="1:8" ht="15" customHeight="1" x14ac:dyDescent="0.25">
      <c r="A116" s="99">
        <v>42670</v>
      </c>
      <c r="B116" s="100">
        <v>33372</v>
      </c>
      <c r="C116" s="100" t="s">
        <v>412</v>
      </c>
      <c r="D116" s="112">
        <v>38481.769999999997</v>
      </c>
      <c r="E116" s="112">
        <v>0</v>
      </c>
      <c r="F116" s="112">
        <v>39066445.810000002</v>
      </c>
      <c r="G116" s="101" t="s">
        <v>409</v>
      </c>
      <c r="H116" s="100" t="s">
        <v>409</v>
      </c>
    </row>
    <row r="117" spans="1:8" ht="15" customHeight="1" x14ac:dyDescent="0.25">
      <c r="A117" s="102">
        <v>42670</v>
      </c>
      <c r="B117" s="103">
        <v>33355</v>
      </c>
      <c r="C117" s="103" t="s">
        <v>412</v>
      </c>
      <c r="D117" s="113">
        <v>12424.35</v>
      </c>
      <c r="E117" s="113">
        <v>0</v>
      </c>
      <c r="F117" s="113" t="s">
        <v>409</v>
      </c>
      <c r="G117" s="104" t="s">
        <v>409</v>
      </c>
      <c r="H117" s="103" t="s">
        <v>409</v>
      </c>
    </row>
    <row r="118" spans="1:8" ht="15" customHeight="1" x14ac:dyDescent="0.25">
      <c r="A118" s="99">
        <v>42670</v>
      </c>
      <c r="B118" s="100">
        <v>33322</v>
      </c>
      <c r="C118" s="100" t="s">
        <v>412</v>
      </c>
      <c r="D118" s="112">
        <v>92118.7</v>
      </c>
      <c r="E118" s="112">
        <v>0</v>
      </c>
      <c r="F118" s="112">
        <v>39117351.93</v>
      </c>
      <c r="G118" s="101" t="s">
        <v>409</v>
      </c>
      <c r="H118" s="100" t="s">
        <v>409</v>
      </c>
    </row>
    <row r="119" spans="1:8" ht="15" customHeight="1" x14ac:dyDescent="0.25">
      <c r="A119" s="102">
        <v>42670</v>
      </c>
      <c r="B119" s="103">
        <v>33320</v>
      </c>
      <c r="C119" s="103" t="s">
        <v>412</v>
      </c>
      <c r="D119" s="113">
        <v>111644</v>
      </c>
      <c r="E119" s="113">
        <v>0</v>
      </c>
      <c r="F119" s="113" t="s">
        <v>409</v>
      </c>
      <c r="G119" s="104" t="s">
        <v>409</v>
      </c>
      <c r="H119" s="103" t="s">
        <v>409</v>
      </c>
    </row>
    <row r="120" spans="1:8" ht="15" customHeight="1" x14ac:dyDescent="0.25">
      <c r="A120" s="99">
        <v>42670</v>
      </c>
      <c r="B120" s="100">
        <v>33304</v>
      </c>
      <c r="C120" s="100" t="s">
        <v>412</v>
      </c>
      <c r="D120" s="112">
        <v>37971.94</v>
      </c>
      <c r="E120" s="112">
        <v>0</v>
      </c>
      <c r="F120" s="112">
        <v>39321114.630000003</v>
      </c>
      <c r="G120" s="101" t="s">
        <v>409</v>
      </c>
      <c r="H120" s="100" t="s">
        <v>409</v>
      </c>
    </row>
    <row r="121" spans="1:8" ht="15" customHeight="1" x14ac:dyDescent="0.25">
      <c r="A121" s="102">
        <v>42670</v>
      </c>
      <c r="B121" s="103">
        <v>33234</v>
      </c>
      <c r="C121" s="103" t="s">
        <v>412</v>
      </c>
      <c r="D121" s="113">
        <v>24153.279999999999</v>
      </c>
      <c r="E121" s="113">
        <v>0</v>
      </c>
      <c r="F121" s="113" t="s">
        <v>409</v>
      </c>
      <c r="G121" s="104" t="s">
        <v>409</v>
      </c>
      <c r="H121" s="103" t="s">
        <v>409</v>
      </c>
    </row>
    <row r="122" spans="1:8" ht="15" customHeight="1" x14ac:dyDescent="0.25">
      <c r="A122" s="99">
        <v>42670</v>
      </c>
      <c r="B122" s="100">
        <v>33195</v>
      </c>
      <c r="C122" s="100" t="s">
        <v>412</v>
      </c>
      <c r="D122" s="112">
        <v>573561.18999999994</v>
      </c>
      <c r="E122" s="112">
        <v>0</v>
      </c>
      <c r="F122" s="112">
        <v>39383239.850000001</v>
      </c>
      <c r="G122" s="101" t="s">
        <v>409</v>
      </c>
      <c r="H122" s="100" t="s">
        <v>409</v>
      </c>
    </row>
    <row r="123" spans="1:8" ht="15" customHeight="1" x14ac:dyDescent="0.25">
      <c r="A123" s="102">
        <v>42670</v>
      </c>
      <c r="B123" s="103">
        <v>33391</v>
      </c>
      <c r="C123" s="103" t="s">
        <v>413</v>
      </c>
      <c r="D123" s="113">
        <v>6120</v>
      </c>
      <c r="E123" s="113">
        <v>0</v>
      </c>
      <c r="F123" s="113" t="s">
        <v>409</v>
      </c>
      <c r="G123" s="104" t="s">
        <v>409</v>
      </c>
      <c r="H123" s="103" t="s">
        <v>409</v>
      </c>
    </row>
    <row r="124" spans="1:8" ht="15" customHeight="1" x14ac:dyDescent="0.25">
      <c r="A124" s="99">
        <v>42670</v>
      </c>
      <c r="B124" s="100">
        <v>33391</v>
      </c>
      <c r="C124" s="100" t="s">
        <v>411</v>
      </c>
      <c r="D124" s="112">
        <v>9.18</v>
      </c>
      <c r="E124" s="112">
        <v>0</v>
      </c>
      <c r="F124" s="112">
        <v>39962921.039999999</v>
      </c>
      <c r="G124" s="101" t="s">
        <v>409</v>
      </c>
      <c r="H124" s="100" t="s">
        <v>409</v>
      </c>
    </row>
    <row r="125" spans="1:8" ht="15" customHeight="1" x14ac:dyDescent="0.25">
      <c r="A125" s="102">
        <v>42670</v>
      </c>
      <c r="B125" s="103">
        <v>33342</v>
      </c>
      <c r="C125" s="103" t="s">
        <v>413</v>
      </c>
      <c r="D125" s="113">
        <v>9000</v>
      </c>
      <c r="E125" s="113">
        <v>0</v>
      </c>
      <c r="F125" s="113" t="s">
        <v>409</v>
      </c>
      <c r="G125" s="104" t="s">
        <v>409</v>
      </c>
      <c r="H125" s="103" t="s">
        <v>409</v>
      </c>
    </row>
    <row r="126" spans="1:8" ht="15" customHeight="1" x14ac:dyDescent="0.25">
      <c r="A126" s="99">
        <v>42670</v>
      </c>
      <c r="B126" s="100">
        <v>33342</v>
      </c>
      <c r="C126" s="100" t="s">
        <v>411</v>
      </c>
      <c r="D126" s="112">
        <v>13.5</v>
      </c>
      <c r="E126" s="112">
        <v>0</v>
      </c>
      <c r="F126" s="112">
        <v>39971930.219999999</v>
      </c>
      <c r="G126" s="101" t="s">
        <v>409</v>
      </c>
      <c r="H126" s="100" t="s">
        <v>409</v>
      </c>
    </row>
    <row r="127" spans="1:8" ht="15" customHeight="1" x14ac:dyDescent="0.25">
      <c r="A127" s="102">
        <v>42670</v>
      </c>
      <c r="B127" s="103">
        <v>33415</v>
      </c>
      <c r="C127" s="103" t="s">
        <v>413</v>
      </c>
      <c r="D127" s="113">
        <v>29868</v>
      </c>
      <c r="E127" s="113">
        <v>0</v>
      </c>
      <c r="F127" s="113" t="s">
        <v>409</v>
      </c>
      <c r="G127" s="104" t="s">
        <v>409</v>
      </c>
      <c r="H127" s="103" t="s">
        <v>409</v>
      </c>
    </row>
    <row r="128" spans="1:8" ht="15" customHeight="1" x14ac:dyDescent="0.25">
      <c r="A128" s="99">
        <v>42670</v>
      </c>
      <c r="B128" s="100">
        <v>33415</v>
      </c>
      <c r="C128" s="100" t="s">
        <v>411</v>
      </c>
      <c r="D128" s="112">
        <v>44.8</v>
      </c>
      <c r="E128" s="112">
        <v>0</v>
      </c>
      <c r="F128" s="112">
        <v>40001811.719999999</v>
      </c>
      <c r="G128" s="101" t="s">
        <v>409</v>
      </c>
      <c r="H128" s="100" t="s">
        <v>409</v>
      </c>
    </row>
    <row r="129" spans="1:8" ht="15" customHeight="1" x14ac:dyDescent="0.25">
      <c r="A129" s="102">
        <v>42670</v>
      </c>
      <c r="B129" s="103">
        <v>33443</v>
      </c>
      <c r="C129" s="103" t="s">
        <v>413</v>
      </c>
      <c r="D129" s="113">
        <v>118690</v>
      </c>
      <c r="E129" s="113">
        <v>0</v>
      </c>
      <c r="F129" s="113" t="s">
        <v>409</v>
      </c>
      <c r="G129" s="104" t="s">
        <v>409</v>
      </c>
      <c r="H129" s="103" t="s">
        <v>409</v>
      </c>
    </row>
    <row r="130" spans="1:8" ht="15" customHeight="1" x14ac:dyDescent="0.25">
      <c r="A130" s="99">
        <v>42670</v>
      </c>
      <c r="B130" s="100">
        <v>33443</v>
      </c>
      <c r="C130" s="100" t="s">
        <v>411</v>
      </c>
      <c r="D130" s="112">
        <v>178.04</v>
      </c>
      <c r="E130" s="112">
        <v>0</v>
      </c>
      <c r="F130" s="112">
        <v>40120546.520000003</v>
      </c>
      <c r="G130" s="101" t="s">
        <v>409</v>
      </c>
      <c r="H130" s="100" t="s">
        <v>409</v>
      </c>
    </row>
    <row r="131" spans="1:8" ht="15" customHeight="1" x14ac:dyDescent="0.25">
      <c r="A131" s="102">
        <v>42670</v>
      </c>
      <c r="B131" s="103">
        <v>199141224</v>
      </c>
      <c r="C131" s="103" t="s">
        <v>414</v>
      </c>
      <c r="D131" s="113">
        <v>0</v>
      </c>
      <c r="E131" s="113">
        <v>2630</v>
      </c>
      <c r="F131" s="113" t="s">
        <v>409</v>
      </c>
      <c r="G131" s="104" t="s">
        <v>409</v>
      </c>
      <c r="H131" s="103" t="s">
        <v>409</v>
      </c>
    </row>
    <row r="132" spans="1:8" ht="15" customHeight="1" x14ac:dyDescent="0.25">
      <c r="A132" s="99">
        <v>42670</v>
      </c>
      <c r="B132" s="100">
        <v>33333</v>
      </c>
      <c r="C132" s="100" t="s">
        <v>413</v>
      </c>
      <c r="D132" s="112">
        <v>14717.4</v>
      </c>
      <c r="E132" s="112">
        <v>0</v>
      </c>
      <c r="F132" s="112">
        <v>40118094.560000002</v>
      </c>
      <c r="G132" s="101" t="s">
        <v>409</v>
      </c>
      <c r="H132" s="100" t="s">
        <v>409</v>
      </c>
    </row>
    <row r="133" spans="1:8" ht="15" customHeight="1" x14ac:dyDescent="0.25">
      <c r="A133" s="102">
        <v>42670</v>
      </c>
      <c r="B133" s="103">
        <v>33333</v>
      </c>
      <c r="C133" s="103" t="s">
        <v>411</v>
      </c>
      <c r="D133" s="113">
        <v>22.08</v>
      </c>
      <c r="E133" s="113">
        <v>0</v>
      </c>
      <c r="F133" s="113" t="s">
        <v>409</v>
      </c>
      <c r="G133" s="104" t="s">
        <v>409</v>
      </c>
      <c r="H133" s="103" t="s">
        <v>409</v>
      </c>
    </row>
    <row r="134" spans="1:8" ht="15" customHeight="1" x14ac:dyDescent="0.25">
      <c r="A134" s="99">
        <v>42670</v>
      </c>
      <c r="B134" s="100">
        <v>33344</v>
      </c>
      <c r="C134" s="100" t="s">
        <v>413</v>
      </c>
      <c r="D134" s="112">
        <v>10800</v>
      </c>
      <c r="E134" s="112">
        <v>0</v>
      </c>
      <c r="F134" s="112">
        <v>40132834.039999999</v>
      </c>
      <c r="G134" s="101" t="s">
        <v>409</v>
      </c>
      <c r="H134" s="100" t="s">
        <v>409</v>
      </c>
    </row>
    <row r="135" spans="1:8" ht="15" customHeight="1" x14ac:dyDescent="0.25">
      <c r="A135" s="102">
        <v>42670</v>
      </c>
      <c r="B135" s="103">
        <v>33344</v>
      </c>
      <c r="C135" s="103" t="s">
        <v>411</v>
      </c>
      <c r="D135" s="113">
        <v>16.2</v>
      </c>
      <c r="E135" s="113">
        <v>0</v>
      </c>
      <c r="F135" s="113" t="s">
        <v>409</v>
      </c>
      <c r="G135" s="104" t="s">
        <v>409</v>
      </c>
      <c r="H135" s="103" t="s">
        <v>409</v>
      </c>
    </row>
    <row r="136" spans="1:8" ht="15" customHeight="1" x14ac:dyDescent="0.25">
      <c r="A136" s="99">
        <v>42670</v>
      </c>
      <c r="B136" s="100">
        <v>33330</v>
      </c>
      <c r="C136" s="100" t="s">
        <v>413</v>
      </c>
      <c r="D136" s="112">
        <v>11488.6</v>
      </c>
      <c r="E136" s="112">
        <v>0</v>
      </c>
      <c r="F136" s="112">
        <v>40143650.240000002</v>
      </c>
      <c r="G136" s="101" t="s">
        <v>409</v>
      </c>
      <c r="H136" s="100" t="s">
        <v>409</v>
      </c>
    </row>
    <row r="137" spans="1:8" ht="15" customHeight="1" x14ac:dyDescent="0.25">
      <c r="A137" s="102">
        <v>42670</v>
      </c>
      <c r="B137" s="103">
        <v>33330</v>
      </c>
      <c r="C137" s="103" t="s">
        <v>411</v>
      </c>
      <c r="D137" s="113">
        <v>17.23</v>
      </c>
      <c r="E137" s="113">
        <v>0</v>
      </c>
      <c r="F137" s="113" t="s">
        <v>409</v>
      </c>
      <c r="G137" s="104" t="s">
        <v>409</v>
      </c>
      <c r="H137" s="103" t="s">
        <v>409</v>
      </c>
    </row>
    <row r="138" spans="1:8" ht="15" customHeight="1" x14ac:dyDescent="0.25">
      <c r="A138" s="99">
        <v>42670</v>
      </c>
      <c r="B138" s="100">
        <v>33464</v>
      </c>
      <c r="C138" s="100" t="s">
        <v>413</v>
      </c>
      <c r="D138" s="112">
        <v>57725</v>
      </c>
      <c r="E138" s="112">
        <v>0</v>
      </c>
      <c r="F138" s="112">
        <v>40155156.07</v>
      </c>
      <c r="G138" s="101" t="s">
        <v>409</v>
      </c>
      <c r="H138" s="100" t="s">
        <v>409</v>
      </c>
    </row>
    <row r="139" spans="1:8" ht="15" customHeight="1" x14ac:dyDescent="0.25">
      <c r="A139" s="102">
        <v>42670</v>
      </c>
      <c r="B139" s="103">
        <v>33464</v>
      </c>
      <c r="C139" s="103" t="s">
        <v>411</v>
      </c>
      <c r="D139" s="113">
        <v>86.59</v>
      </c>
      <c r="E139" s="113">
        <v>0</v>
      </c>
      <c r="F139" s="113" t="s">
        <v>409</v>
      </c>
      <c r="G139" s="104" t="s">
        <v>409</v>
      </c>
      <c r="H139" s="103" t="s">
        <v>409</v>
      </c>
    </row>
    <row r="140" spans="1:8" ht="15" customHeight="1" x14ac:dyDescent="0.25">
      <c r="A140" s="99">
        <v>42670</v>
      </c>
      <c r="B140" s="100">
        <v>33427</v>
      </c>
      <c r="C140" s="100" t="s">
        <v>413</v>
      </c>
      <c r="D140" s="112">
        <v>350500</v>
      </c>
      <c r="E140" s="112">
        <v>0</v>
      </c>
      <c r="F140" s="112">
        <v>40212967.659999996</v>
      </c>
      <c r="G140" s="101" t="s">
        <v>409</v>
      </c>
      <c r="H140" s="100" t="s">
        <v>409</v>
      </c>
    </row>
    <row r="141" spans="1:8" ht="15" customHeight="1" x14ac:dyDescent="0.25">
      <c r="A141" s="102">
        <v>42670</v>
      </c>
      <c r="B141" s="103">
        <v>33427</v>
      </c>
      <c r="C141" s="103" t="s">
        <v>411</v>
      </c>
      <c r="D141" s="113">
        <v>525.75</v>
      </c>
      <c r="E141" s="113">
        <v>0</v>
      </c>
      <c r="F141" s="113" t="s">
        <v>409</v>
      </c>
      <c r="G141" s="104" t="s">
        <v>409</v>
      </c>
      <c r="H141" s="103" t="s">
        <v>409</v>
      </c>
    </row>
    <row r="142" spans="1:8" ht="15" customHeight="1" x14ac:dyDescent="0.25">
      <c r="A142" s="99">
        <v>42669</v>
      </c>
      <c r="B142" s="100">
        <v>403007897</v>
      </c>
      <c r="C142" s="100" t="s">
        <v>411</v>
      </c>
      <c r="D142" s="112">
        <v>29.7</v>
      </c>
      <c r="E142" s="112">
        <v>0</v>
      </c>
      <c r="F142" s="112">
        <v>40563993.409999996</v>
      </c>
      <c r="G142" s="101" t="s">
        <v>409</v>
      </c>
      <c r="H142" s="100" t="s">
        <v>409</v>
      </c>
    </row>
    <row r="143" spans="1:8" ht="15" customHeight="1" x14ac:dyDescent="0.25">
      <c r="A143" s="102">
        <v>42669</v>
      </c>
      <c r="B143" s="103">
        <v>262327981</v>
      </c>
      <c r="C143" s="103" t="s">
        <v>411</v>
      </c>
      <c r="D143" s="113">
        <v>36.14</v>
      </c>
      <c r="E143" s="113">
        <v>0</v>
      </c>
      <c r="F143" s="113" t="s">
        <v>409</v>
      </c>
      <c r="G143" s="104" t="s">
        <v>409</v>
      </c>
      <c r="H143" s="103" t="s">
        <v>409</v>
      </c>
    </row>
    <row r="144" spans="1:8" ht="15" customHeight="1" x14ac:dyDescent="0.25">
      <c r="A144" s="99">
        <v>42669</v>
      </c>
      <c r="B144" s="100">
        <v>195517177</v>
      </c>
      <c r="C144" s="100" t="s">
        <v>411</v>
      </c>
      <c r="D144" s="112">
        <v>31.5</v>
      </c>
      <c r="E144" s="112">
        <v>0</v>
      </c>
      <c r="F144" s="112">
        <v>40564059.25</v>
      </c>
      <c r="G144" s="101" t="s">
        <v>409</v>
      </c>
      <c r="H144" s="100" t="s">
        <v>409</v>
      </c>
    </row>
    <row r="145" spans="1:8" ht="15" customHeight="1" x14ac:dyDescent="0.25">
      <c r="A145" s="102">
        <v>42669</v>
      </c>
      <c r="B145" s="103">
        <v>332933751</v>
      </c>
      <c r="C145" s="103" t="s">
        <v>411</v>
      </c>
      <c r="D145" s="113">
        <v>17.010000000000002</v>
      </c>
      <c r="E145" s="113">
        <v>0</v>
      </c>
      <c r="F145" s="113" t="s">
        <v>409</v>
      </c>
      <c r="G145" s="104" t="s">
        <v>409</v>
      </c>
      <c r="H145" s="103" t="s">
        <v>409</v>
      </c>
    </row>
    <row r="146" spans="1:8" ht="15" customHeight="1" x14ac:dyDescent="0.25">
      <c r="A146" s="99">
        <v>42669</v>
      </c>
      <c r="B146" s="100">
        <v>415264195</v>
      </c>
      <c r="C146" s="100" t="s">
        <v>411</v>
      </c>
      <c r="D146" s="112">
        <v>8.25</v>
      </c>
      <c r="E146" s="112">
        <v>0</v>
      </c>
      <c r="F146" s="112">
        <v>40564107.759999998</v>
      </c>
      <c r="G146" s="101" t="s">
        <v>409</v>
      </c>
      <c r="H146" s="100" t="s">
        <v>409</v>
      </c>
    </row>
    <row r="147" spans="1:8" ht="15" customHeight="1" x14ac:dyDescent="0.25">
      <c r="A147" s="102">
        <v>42669</v>
      </c>
      <c r="B147" s="103">
        <v>539694949</v>
      </c>
      <c r="C147" s="103" t="s">
        <v>411</v>
      </c>
      <c r="D147" s="113">
        <v>162.32</v>
      </c>
      <c r="E147" s="113">
        <v>0</v>
      </c>
      <c r="F147" s="113" t="s">
        <v>409</v>
      </c>
      <c r="G147" s="104" t="s">
        <v>409</v>
      </c>
      <c r="H147" s="103" t="s">
        <v>409</v>
      </c>
    </row>
    <row r="148" spans="1:8" ht="15" customHeight="1" x14ac:dyDescent="0.25">
      <c r="A148" s="99">
        <v>42669</v>
      </c>
      <c r="B148" s="100">
        <v>884915726</v>
      </c>
      <c r="C148" s="100" t="s">
        <v>411</v>
      </c>
      <c r="D148" s="112">
        <v>28.01</v>
      </c>
      <c r="E148" s="112">
        <v>0</v>
      </c>
      <c r="F148" s="112">
        <v>40564278.329999998</v>
      </c>
      <c r="G148" s="101" t="s">
        <v>409</v>
      </c>
      <c r="H148" s="100" t="s">
        <v>409</v>
      </c>
    </row>
    <row r="149" spans="1:8" ht="15" customHeight="1" x14ac:dyDescent="0.25">
      <c r="A149" s="102">
        <v>42669</v>
      </c>
      <c r="B149" s="103">
        <v>785954695</v>
      </c>
      <c r="C149" s="103" t="s">
        <v>411</v>
      </c>
      <c r="D149" s="113">
        <v>14.09</v>
      </c>
      <c r="E149" s="113">
        <v>0</v>
      </c>
      <c r="F149" s="113" t="s">
        <v>409</v>
      </c>
      <c r="G149" s="104" t="s">
        <v>409</v>
      </c>
      <c r="H149" s="103" t="s">
        <v>409</v>
      </c>
    </row>
    <row r="150" spans="1:8" ht="15" customHeight="1" x14ac:dyDescent="0.25">
      <c r="A150" s="99">
        <v>42669</v>
      </c>
      <c r="B150" s="100">
        <v>131473112</v>
      </c>
      <c r="C150" s="100" t="s">
        <v>411</v>
      </c>
      <c r="D150" s="112">
        <v>105.3</v>
      </c>
      <c r="E150" s="112">
        <v>0</v>
      </c>
      <c r="F150" s="112">
        <v>40564320.43</v>
      </c>
      <c r="G150" s="101" t="s">
        <v>409</v>
      </c>
      <c r="H150" s="100" t="s">
        <v>409</v>
      </c>
    </row>
    <row r="151" spans="1:8" ht="15" customHeight="1" x14ac:dyDescent="0.25">
      <c r="A151" s="102">
        <v>42669</v>
      </c>
      <c r="B151" s="103">
        <v>122075750</v>
      </c>
      <c r="C151" s="103" t="s">
        <v>411</v>
      </c>
      <c r="D151" s="113">
        <v>10.5</v>
      </c>
      <c r="E151" s="113">
        <v>0</v>
      </c>
      <c r="F151" s="113" t="s">
        <v>409</v>
      </c>
      <c r="G151" s="104" t="s">
        <v>409</v>
      </c>
      <c r="H151" s="103" t="s">
        <v>409</v>
      </c>
    </row>
    <row r="152" spans="1:8" ht="15" customHeight="1" x14ac:dyDescent="0.25">
      <c r="A152" s="99">
        <v>42669</v>
      </c>
      <c r="B152" s="100">
        <v>727242175</v>
      </c>
      <c r="C152" s="100" t="s">
        <v>411</v>
      </c>
      <c r="D152" s="112">
        <v>123.43</v>
      </c>
      <c r="E152" s="112">
        <v>0</v>
      </c>
      <c r="F152" s="112">
        <v>40564436.229999997</v>
      </c>
      <c r="G152" s="101" t="s">
        <v>409</v>
      </c>
      <c r="H152" s="100" t="s">
        <v>409</v>
      </c>
    </row>
    <row r="153" spans="1:8" ht="15" customHeight="1" x14ac:dyDescent="0.25">
      <c r="A153" s="102">
        <v>42669</v>
      </c>
      <c r="B153" s="103">
        <v>33424</v>
      </c>
      <c r="C153" s="103" t="s">
        <v>411</v>
      </c>
      <c r="D153" s="113">
        <v>135.91999999999999</v>
      </c>
      <c r="E153" s="113">
        <v>0</v>
      </c>
      <c r="F153" s="113" t="s">
        <v>409</v>
      </c>
      <c r="G153" s="104" t="s">
        <v>409</v>
      </c>
      <c r="H153" s="103" t="s">
        <v>409</v>
      </c>
    </row>
    <row r="154" spans="1:8" ht="15" customHeight="1" x14ac:dyDescent="0.25">
      <c r="A154" s="99">
        <v>42669</v>
      </c>
      <c r="B154" s="100">
        <v>33404</v>
      </c>
      <c r="C154" s="100" t="s">
        <v>411</v>
      </c>
      <c r="D154" s="112">
        <v>71.7</v>
      </c>
      <c r="E154" s="112">
        <v>0</v>
      </c>
      <c r="F154" s="112">
        <v>40564695.579999998</v>
      </c>
      <c r="G154" s="101" t="s">
        <v>409</v>
      </c>
      <c r="H154" s="100" t="s">
        <v>409</v>
      </c>
    </row>
    <row r="155" spans="1:8" ht="15" customHeight="1" x14ac:dyDescent="0.25">
      <c r="A155" s="102">
        <v>42669</v>
      </c>
      <c r="B155" s="103">
        <v>33402</v>
      </c>
      <c r="C155" s="103" t="s">
        <v>411</v>
      </c>
      <c r="D155" s="113">
        <v>114.33</v>
      </c>
      <c r="E155" s="113">
        <v>0</v>
      </c>
      <c r="F155" s="113" t="s">
        <v>409</v>
      </c>
      <c r="G155" s="104" t="s">
        <v>409</v>
      </c>
      <c r="H155" s="103" t="s">
        <v>409</v>
      </c>
    </row>
    <row r="156" spans="1:8" ht="15" customHeight="1" x14ac:dyDescent="0.25">
      <c r="A156" s="99">
        <v>42669</v>
      </c>
      <c r="B156" s="100">
        <v>33401</v>
      </c>
      <c r="C156" s="100" t="s">
        <v>411</v>
      </c>
      <c r="D156" s="112">
        <v>53.28</v>
      </c>
      <c r="E156" s="112">
        <v>0</v>
      </c>
      <c r="F156" s="112">
        <v>40564881.609999999</v>
      </c>
      <c r="G156" s="101" t="s">
        <v>409</v>
      </c>
      <c r="H156" s="100" t="s">
        <v>409</v>
      </c>
    </row>
    <row r="157" spans="1:8" ht="15" customHeight="1" x14ac:dyDescent="0.25">
      <c r="A157" s="102">
        <v>42669</v>
      </c>
      <c r="B157" s="103">
        <v>33400</v>
      </c>
      <c r="C157" s="103" t="s">
        <v>411</v>
      </c>
      <c r="D157" s="113">
        <v>10.1</v>
      </c>
      <c r="E157" s="113">
        <v>0</v>
      </c>
      <c r="F157" s="113" t="s">
        <v>409</v>
      </c>
      <c r="G157" s="104" t="s">
        <v>409</v>
      </c>
      <c r="H157" s="103" t="s">
        <v>409</v>
      </c>
    </row>
    <row r="158" spans="1:8" ht="15" customHeight="1" x14ac:dyDescent="0.25">
      <c r="A158" s="99">
        <v>42669</v>
      </c>
      <c r="B158" s="100">
        <v>33399</v>
      </c>
      <c r="C158" s="100" t="s">
        <v>411</v>
      </c>
      <c r="D158" s="112">
        <v>45.77</v>
      </c>
      <c r="E158" s="112">
        <v>0</v>
      </c>
      <c r="F158" s="112">
        <v>40564944.990000002</v>
      </c>
      <c r="G158" s="101" t="s">
        <v>409</v>
      </c>
      <c r="H158" s="100" t="s">
        <v>409</v>
      </c>
    </row>
    <row r="159" spans="1:8" ht="15" customHeight="1" x14ac:dyDescent="0.25">
      <c r="A159" s="102">
        <v>42669</v>
      </c>
      <c r="B159" s="103">
        <v>33388</v>
      </c>
      <c r="C159" s="103" t="s">
        <v>411</v>
      </c>
      <c r="D159" s="113">
        <v>89.5</v>
      </c>
      <c r="E159" s="113">
        <v>0</v>
      </c>
      <c r="F159" s="113" t="s">
        <v>409</v>
      </c>
      <c r="G159" s="104" t="s">
        <v>409</v>
      </c>
      <c r="H159" s="103" t="s">
        <v>409</v>
      </c>
    </row>
    <row r="160" spans="1:8" ht="15" customHeight="1" x14ac:dyDescent="0.25">
      <c r="A160" s="99">
        <v>42669</v>
      </c>
      <c r="B160" s="100">
        <v>33369</v>
      </c>
      <c r="C160" s="100" t="s">
        <v>411</v>
      </c>
      <c r="D160" s="112">
        <v>155.33000000000001</v>
      </c>
      <c r="E160" s="112">
        <v>0</v>
      </c>
      <c r="F160" s="112">
        <v>40565080.259999998</v>
      </c>
      <c r="G160" s="101" t="s">
        <v>409</v>
      </c>
      <c r="H160" s="100" t="s">
        <v>409</v>
      </c>
    </row>
    <row r="161" spans="1:8" ht="15" customHeight="1" x14ac:dyDescent="0.25">
      <c r="A161" s="102">
        <v>42669</v>
      </c>
      <c r="B161" s="103">
        <v>33356</v>
      </c>
      <c r="C161" s="103" t="s">
        <v>411</v>
      </c>
      <c r="D161" s="113">
        <v>4.04</v>
      </c>
      <c r="E161" s="113">
        <v>0</v>
      </c>
      <c r="F161" s="113" t="s">
        <v>409</v>
      </c>
      <c r="G161" s="104" t="s">
        <v>409</v>
      </c>
      <c r="H161" s="103" t="s">
        <v>409</v>
      </c>
    </row>
    <row r="162" spans="1:8" ht="15" customHeight="1" x14ac:dyDescent="0.25">
      <c r="A162" s="99">
        <v>42669</v>
      </c>
      <c r="B162" s="100">
        <v>33353</v>
      </c>
      <c r="C162" s="100" t="s">
        <v>411</v>
      </c>
      <c r="D162" s="112">
        <v>48.64</v>
      </c>
      <c r="E162" s="112">
        <v>0</v>
      </c>
      <c r="F162" s="112">
        <v>40565239.630000003</v>
      </c>
      <c r="G162" s="101" t="s">
        <v>409</v>
      </c>
      <c r="H162" s="100" t="s">
        <v>409</v>
      </c>
    </row>
    <row r="163" spans="1:8" ht="15" customHeight="1" x14ac:dyDescent="0.25">
      <c r="A163" s="102">
        <v>42669</v>
      </c>
      <c r="B163" s="103">
        <v>33323</v>
      </c>
      <c r="C163" s="103" t="s">
        <v>411</v>
      </c>
      <c r="D163" s="113">
        <v>107.73</v>
      </c>
      <c r="E163" s="113">
        <v>0</v>
      </c>
      <c r="F163" s="113" t="s">
        <v>409</v>
      </c>
      <c r="G163" s="104" t="s">
        <v>409</v>
      </c>
      <c r="H163" s="103" t="s">
        <v>409</v>
      </c>
    </row>
    <row r="164" spans="1:8" ht="15" customHeight="1" x14ac:dyDescent="0.25">
      <c r="A164" s="99">
        <v>42669</v>
      </c>
      <c r="B164" s="100">
        <v>33291</v>
      </c>
      <c r="C164" s="100" t="s">
        <v>411</v>
      </c>
      <c r="D164" s="112">
        <v>9.4499999999999993</v>
      </c>
      <c r="E164" s="112">
        <v>0</v>
      </c>
      <c r="F164" s="112">
        <v>40565396</v>
      </c>
      <c r="G164" s="101" t="s">
        <v>409</v>
      </c>
      <c r="H164" s="100" t="s">
        <v>409</v>
      </c>
    </row>
    <row r="165" spans="1:8" ht="15" customHeight="1" x14ac:dyDescent="0.25">
      <c r="A165" s="102">
        <v>42669</v>
      </c>
      <c r="B165" s="103">
        <v>32837</v>
      </c>
      <c r="C165" s="103" t="s">
        <v>411</v>
      </c>
      <c r="D165" s="113">
        <v>145.53</v>
      </c>
      <c r="E165" s="113">
        <v>0</v>
      </c>
      <c r="F165" s="113" t="s">
        <v>409</v>
      </c>
      <c r="G165" s="104" t="s">
        <v>409</v>
      </c>
      <c r="H165" s="103" t="s">
        <v>409</v>
      </c>
    </row>
    <row r="166" spans="1:8" ht="15" customHeight="1" x14ac:dyDescent="0.25">
      <c r="A166" s="99">
        <v>42669</v>
      </c>
      <c r="B166" s="100">
        <v>33424</v>
      </c>
      <c r="C166" s="100" t="s">
        <v>412</v>
      </c>
      <c r="D166" s="112">
        <v>90612</v>
      </c>
      <c r="E166" s="112">
        <v>0</v>
      </c>
      <c r="F166" s="112">
        <v>40565550.979999997</v>
      </c>
      <c r="G166" s="101" t="s">
        <v>409</v>
      </c>
      <c r="H166" s="100" t="s">
        <v>409</v>
      </c>
    </row>
    <row r="167" spans="1:8" ht="15" customHeight="1" x14ac:dyDescent="0.25">
      <c r="A167" s="102">
        <v>42669</v>
      </c>
      <c r="B167" s="103">
        <v>33404</v>
      </c>
      <c r="C167" s="103" t="s">
        <v>412</v>
      </c>
      <c r="D167" s="113">
        <v>47799</v>
      </c>
      <c r="E167" s="113">
        <v>0</v>
      </c>
      <c r="F167" s="113" t="s">
        <v>409</v>
      </c>
      <c r="G167" s="104" t="s">
        <v>409</v>
      </c>
      <c r="H167" s="103" t="s">
        <v>409</v>
      </c>
    </row>
    <row r="168" spans="1:8" ht="15" customHeight="1" x14ac:dyDescent="0.25">
      <c r="A168" s="99">
        <v>42669</v>
      </c>
      <c r="B168" s="100">
        <v>33402</v>
      </c>
      <c r="C168" s="100" t="s">
        <v>412</v>
      </c>
      <c r="D168" s="112">
        <v>76217.37</v>
      </c>
      <c r="E168" s="112">
        <v>0</v>
      </c>
      <c r="F168" s="112">
        <v>40703961.979999997</v>
      </c>
      <c r="G168" s="101" t="s">
        <v>409</v>
      </c>
      <c r="H168" s="100" t="s">
        <v>409</v>
      </c>
    </row>
    <row r="169" spans="1:8" ht="15" customHeight="1" x14ac:dyDescent="0.25">
      <c r="A169" s="102">
        <v>42669</v>
      </c>
      <c r="B169" s="103">
        <v>33401</v>
      </c>
      <c r="C169" s="103" t="s">
        <v>412</v>
      </c>
      <c r="D169" s="113">
        <v>35521.35</v>
      </c>
      <c r="E169" s="113">
        <v>0</v>
      </c>
      <c r="F169" s="113" t="s">
        <v>409</v>
      </c>
      <c r="G169" s="104" t="s">
        <v>409</v>
      </c>
      <c r="H169" s="103" t="s">
        <v>409</v>
      </c>
    </row>
    <row r="170" spans="1:8" ht="15" customHeight="1" x14ac:dyDescent="0.25">
      <c r="A170" s="99">
        <v>42669</v>
      </c>
      <c r="B170" s="100">
        <v>33400</v>
      </c>
      <c r="C170" s="100" t="s">
        <v>412</v>
      </c>
      <c r="D170" s="112">
        <v>6734.8</v>
      </c>
      <c r="E170" s="112">
        <v>0</v>
      </c>
      <c r="F170" s="112">
        <v>40815700.700000003</v>
      </c>
      <c r="G170" s="101" t="s">
        <v>409</v>
      </c>
      <c r="H170" s="100" t="s">
        <v>409</v>
      </c>
    </row>
    <row r="171" spans="1:8" ht="15" customHeight="1" x14ac:dyDescent="0.25">
      <c r="A171" s="102">
        <v>42669</v>
      </c>
      <c r="B171" s="103">
        <v>33399</v>
      </c>
      <c r="C171" s="103" t="s">
        <v>412</v>
      </c>
      <c r="D171" s="113">
        <v>30510</v>
      </c>
      <c r="E171" s="113">
        <v>0</v>
      </c>
      <c r="F171" s="113" t="s">
        <v>409</v>
      </c>
      <c r="G171" s="104" t="s">
        <v>409</v>
      </c>
      <c r="H171" s="103" t="s">
        <v>409</v>
      </c>
    </row>
    <row r="172" spans="1:8" ht="15" customHeight="1" x14ac:dyDescent="0.25">
      <c r="A172" s="99">
        <v>42669</v>
      </c>
      <c r="B172" s="100">
        <v>33388</v>
      </c>
      <c r="C172" s="100" t="s">
        <v>412</v>
      </c>
      <c r="D172" s="112">
        <v>59669.5</v>
      </c>
      <c r="E172" s="112">
        <v>0</v>
      </c>
      <c r="F172" s="112">
        <v>40852945.5</v>
      </c>
      <c r="G172" s="101" t="s">
        <v>409</v>
      </c>
      <c r="H172" s="100" t="s">
        <v>409</v>
      </c>
    </row>
    <row r="173" spans="1:8" ht="15" customHeight="1" x14ac:dyDescent="0.25">
      <c r="A173" s="102">
        <v>42669</v>
      </c>
      <c r="B173" s="103">
        <v>33369</v>
      </c>
      <c r="C173" s="103" t="s">
        <v>412</v>
      </c>
      <c r="D173" s="113">
        <v>103550</v>
      </c>
      <c r="E173" s="113">
        <v>0</v>
      </c>
      <c r="F173" s="113" t="s">
        <v>409</v>
      </c>
      <c r="G173" s="104" t="s">
        <v>409</v>
      </c>
      <c r="H173" s="103" t="s">
        <v>409</v>
      </c>
    </row>
    <row r="174" spans="1:8" ht="15" customHeight="1" x14ac:dyDescent="0.25">
      <c r="A174" s="99">
        <v>42669</v>
      </c>
      <c r="B174" s="100">
        <v>33356</v>
      </c>
      <c r="C174" s="100" t="s">
        <v>412</v>
      </c>
      <c r="D174" s="112">
        <v>2690</v>
      </c>
      <c r="E174" s="112">
        <v>0</v>
      </c>
      <c r="F174" s="112">
        <v>41016165</v>
      </c>
      <c r="G174" s="101" t="s">
        <v>409</v>
      </c>
      <c r="H174" s="100" t="s">
        <v>409</v>
      </c>
    </row>
    <row r="175" spans="1:8" ht="15" customHeight="1" x14ac:dyDescent="0.25">
      <c r="A175" s="102">
        <v>42669</v>
      </c>
      <c r="B175" s="103">
        <v>33353</v>
      </c>
      <c r="C175" s="103" t="s">
        <v>412</v>
      </c>
      <c r="D175" s="113">
        <v>32429.4</v>
      </c>
      <c r="E175" s="113">
        <v>0</v>
      </c>
      <c r="F175" s="113" t="s">
        <v>409</v>
      </c>
      <c r="G175" s="104" t="s">
        <v>409</v>
      </c>
      <c r="H175" s="103" t="s">
        <v>409</v>
      </c>
    </row>
    <row r="176" spans="1:8" ht="15" customHeight="1" x14ac:dyDescent="0.25">
      <c r="A176" s="99">
        <v>42669</v>
      </c>
      <c r="B176" s="100">
        <v>33323</v>
      </c>
      <c r="C176" s="100" t="s">
        <v>412</v>
      </c>
      <c r="D176" s="112">
        <v>71822.8</v>
      </c>
      <c r="E176" s="112">
        <v>0</v>
      </c>
      <c r="F176" s="112">
        <v>41051284.399999999</v>
      </c>
      <c r="G176" s="101" t="s">
        <v>409</v>
      </c>
      <c r="H176" s="100" t="s">
        <v>409</v>
      </c>
    </row>
    <row r="177" spans="1:8" ht="15" customHeight="1" x14ac:dyDescent="0.25">
      <c r="A177" s="102">
        <v>42669</v>
      </c>
      <c r="B177" s="103">
        <v>33291</v>
      </c>
      <c r="C177" s="103" t="s">
        <v>412</v>
      </c>
      <c r="D177" s="113">
        <v>6299.88</v>
      </c>
      <c r="E177" s="113">
        <v>0</v>
      </c>
      <c r="F177" s="113" t="s">
        <v>409</v>
      </c>
      <c r="G177" s="104" t="s">
        <v>409</v>
      </c>
      <c r="H177" s="103" t="s">
        <v>409</v>
      </c>
    </row>
    <row r="178" spans="1:8" ht="15" customHeight="1" x14ac:dyDescent="0.25">
      <c r="A178" s="99">
        <v>42669</v>
      </c>
      <c r="B178" s="100">
        <v>32837</v>
      </c>
      <c r="C178" s="100" t="s">
        <v>412</v>
      </c>
      <c r="D178" s="112">
        <v>97018.559999999998</v>
      </c>
      <c r="E178" s="112">
        <v>0</v>
      </c>
      <c r="F178" s="112">
        <v>41129407.079999998</v>
      </c>
      <c r="G178" s="101" t="s">
        <v>409</v>
      </c>
      <c r="H178" s="100" t="s">
        <v>409</v>
      </c>
    </row>
    <row r="179" spans="1:8" ht="15" customHeight="1" x14ac:dyDescent="0.25">
      <c r="A179" s="102">
        <v>42669</v>
      </c>
      <c r="B179" s="103">
        <v>1537150400</v>
      </c>
      <c r="C179" s="103" t="s">
        <v>419</v>
      </c>
      <c r="D179" s="113">
        <v>569577.78</v>
      </c>
      <c r="E179" s="113">
        <v>0</v>
      </c>
      <c r="F179" s="113" t="s">
        <v>409</v>
      </c>
      <c r="G179" s="104" t="s">
        <v>409</v>
      </c>
      <c r="H179" s="103" t="s">
        <v>424</v>
      </c>
    </row>
    <row r="180" spans="1:8" ht="15" customHeight="1" x14ac:dyDescent="0.25">
      <c r="A180" s="99">
        <v>42669</v>
      </c>
      <c r="B180" s="100">
        <v>1537150400</v>
      </c>
      <c r="C180" s="100" t="s">
        <v>421</v>
      </c>
      <c r="D180" s="112">
        <v>80</v>
      </c>
      <c r="E180" s="112">
        <v>0</v>
      </c>
      <c r="F180" s="112">
        <v>41796003.420000002</v>
      </c>
      <c r="G180" s="101" t="s">
        <v>409</v>
      </c>
      <c r="H180" s="100" t="s">
        <v>424</v>
      </c>
    </row>
    <row r="181" spans="1:8" ht="15" customHeight="1" x14ac:dyDescent="0.25">
      <c r="A181" s="102">
        <v>42669</v>
      </c>
      <c r="B181" s="103">
        <v>1537127514</v>
      </c>
      <c r="C181" s="103" t="s">
        <v>419</v>
      </c>
      <c r="D181" s="113">
        <v>1316089</v>
      </c>
      <c r="E181" s="113">
        <v>0</v>
      </c>
      <c r="F181" s="113" t="s">
        <v>409</v>
      </c>
      <c r="G181" s="104" t="s">
        <v>409</v>
      </c>
      <c r="H181" s="103" t="s">
        <v>425</v>
      </c>
    </row>
    <row r="182" spans="1:8" ht="15" customHeight="1" x14ac:dyDescent="0.25">
      <c r="A182" s="99">
        <v>42669</v>
      </c>
      <c r="B182" s="100">
        <v>1537127514</v>
      </c>
      <c r="C182" s="100" t="s">
        <v>421</v>
      </c>
      <c r="D182" s="112">
        <v>80</v>
      </c>
      <c r="E182" s="112">
        <v>0</v>
      </c>
      <c r="F182" s="112">
        <v>43112172.420000002</v>
      </c>
      <c r="G182" s="101" t="s">
        <v>409</v>
      </c>
      <c r="H182" s="100" t="s">
        <v>425</v>
      </c>
    </row>
    <row r="183" spans="1:8" ht="15" customHeight="1" x14ac:dyDescent="0.25">
      <c r="A183" s="102">
        <v>42669</v>
      </c>
      <c r="B183" s="103">
        <v>33233</v>
      </c>
      <c r="C183" s="103" t="s">
        <v>413</v>
      </c>
      <c r="D183" s="113">
        <v>56900</v>
      </c>
      <c r="E183" s="113">
        <v>0</v>
      </c>
      <c r="F183" s="113" t="s">
        <v>409</v>
      </c>
      <c r="G183" s="104" t="s">
        <v>409</v>
      </c>
      <c r="H183" s="103" t="s">
        <v>409</v>
      </c>
    </row>
    <row r="184" spans="1:8" ht="15" customHeight="1" x14ac:dyDescent="0.25">
      <c r="A184" s="99">
        <v>42669</v>
      </c>
      <c r="B184" s="100">
        <v>33233</v>
      </c>
      <c r="C184" s="100" t="s">
        <v>411</v>
      </c>
      <c r="D184" s="112">
        <v>85.35</v>
      </c>
      <c r="E184" s="112">
        <v>0</v>
      </c>
      <c r="F184" s="112">
        <v>43169152.420000002</v>
      </c>
      <c r="G184" s="101" t="s">
        <v>409</v>
      </c>
      <c r="H184" s="100" t="s">
        <v>409</v>
      </c>
    </row>
    <row r="185" spans="1:8" ht="15" customHeight="1" x14ac:dyDescent="0.25">
      <c r="A185" s="102">
        <v>42669</v>
      </c>
      <c r="B185" s="103">
        <v>33419</v>
      </c>
      <c r="C185" s="103" t="s">
        <v>413</v>
      </c>
      <c r="D185" s="113">
        <v>6026.66</v>
      </c>
      <c r="E185" s="113">
        <v>0</v>
      </c>
      <c r="F185" s="113" t="s">
        <v>409</v>
      </c>
      <c r="G185" s="104" t="s">
        <v>409</v>
      </c>
      <c r="H185" s="103" t="s">
        <v>409</v>
      </c>
    </row>
    <row r="186" spans="1:8" ht="15" customHeight="1" x14ac:dyDescent="0.25">
      <c r="A186" s="99">
        <v>42669</v>
      </c>
      <c r="B186" s="100">
        <v>33419</v>
      </c>
      <c r="C186" s="100" t="s">
        <v>411</v>
      </c>
      <c r="D186" s="112">
        <v>9.0399999999999991</v>
      </c>
      <c r="E186" s="112">
        <v>0</v>
      </c>
      <c r="F186" s="112">
        <v>43175264.43</v>
      </c>
      <c r="G186" s="101" t="s">
        <v>409</v>
      </c>
      <c r="H186" s="100" t="s">
        <v>409</v>
      </c>
    </row>
    <row r="187" spans="1:8" ht="15" customHeight="1" x14ac:dyDescent="0.25">
      <c r="A187" s="102">
        <v>42669</v>
      </c>
      <c r="B187" s="103">
        <v>15611773</v>
      </c>
      <c r="C187" s="103" t="s">
        <v>426</v>
      </c>
      <c r="D187" s="113">
        <v>0</v>
      </c>
      <c r="E187" s="113">
        <v>2346.3000000000002</v>
      </c>
      <c r="F187" s="113" t="s">
        <v>409</v>
      </c>
      <c r="G187" s="104" t="s">
        <v>409</v>
      </c>
      <c r="H187" s="103" t="s">
        <v>409</v>
      </c>
    </row>
    <row r="188" spans="1:8" ht="15" customHeight="1" x14ac:dyDescent="0.25">
      <c r="A188" s="99">
        <v>42669</v>
      </c>
      <c r="B188" s="100">
        <v>131473112</v>
      </c>
      <c r="C188" s="100" t="s">
        <v>423</v>
      </c>
      <c r="D188" s="112">
        <v>70200</v>
      </c>
      <c r="E188" s="112">
        <v>0</v>
      </c>
      <c r="F188" s="112">
        <v>43172927.170000002</v>
      </c>
      <c r="G188" s="101" t="s">
        <v>409</v>
      </c>
      <c r="H188" s="100" t="s">
        <v>409</v>
      </c>
    </row>
    <row r="189" spans="1:8" ht="15" customHeight="1" x14ac:dyDescent="0.25">
      <c r="A189" s="102">
        <v>42669</v>
      </c>
      <c r="B189" s="103">
        <v>539694949</v>
      </c>
      <c r="C189" s="103" t="s">
        <v>423</v>
      </c>
      <c r="D189" s="113">
        <v>108215.8</v>
      </c>
      <c r="E189" s="113">
        <v>0</v>
      </c>
      <c r="F189" s="113" t="s">
        <v>409</v>
      </c>
      <c r="G189" s="104" t="s">
        <v>409</v>
      </c>
      <c r="H189" s="103" t="s">
        <v>409</v>
      </c>
    </row>
    <row r="190" spans="1:8" ht="15" customHeight="1" x14ac:dyDescent="0.25">
      <c r="A190" s="99">
        <v>42669</v>
      </c>
      <c r="B190" s="100">
        <v>884915726</v>
      </c>
      <c r="C190" s="100" t="s">
        <v>423</v>
      </c>
      <c r="D190" s="112">
        <v>18670</v>
      </c>
      <c r="E190" s="112">
        <v>0</v>
      </c>
      <c r="F190" s="112">
        <v>43351342.969999999</v>
      </c>
      <c r="G190" s="101" t="s">
        <v>409</v>
      </c>
      <c r="H190" s="100" t="s">
        <v>409</v>
      </c>
    </row>
    <row r="191" spans="1:8" ht="15" customHeight="1" x14ac:dyDescent="0.25">
      <c r="A191" s="102">
        <v>42669</v>
      </c>
      <c r="B191" s="103">
        <v>33365</v>
      </c>
      <c r="C191" s="103" t="s">
        <v>413</v>
      </c>
      <c r="D191" s="113">
        <v>12189.92</v>
      </c>
      <c r="E191" s="113">
        <v>0</v>
      </c>
      <c r="F191" s="113" t="s">
        <v>409</v>
      </c>
      <c r="G191" s="104" t="s">
        <v>409</v>
      </c>
      <c r="H191" s="103" t="s">
        <v>409</v>
      </c>
    </row>
    <row r="192" spans="1:8" ht="15" customHeight="1" x14ac:dyDescent="0.25">
      <c r="A192" s="99">
        <v>42669</v>
      </c>
      <c r="B192" s="100">
        <v>33365</v>
      </c>
      <c r="C192" s="100" t="s">
        <v>411</v>
      </c>
      <c r="D192" s="112">
        <v>18.28</v>
      </c>
      <c r="E192" s="112">
        <v>0</v>
      </c>
      <c r="F192" s="112">
        <v>43382202.890000001</v>
      </c>
      <c r="G192" s="101" t="s">
        <v>409</v>
      </c>
      <c r="H192" s="100" t="s">
        <v>409</v>
      </c>
    </row>
    <row r="193" spans="1:8" ht="15" customHeight="1" x14ac:dyDescent="0.25">
      <c r="A193" s="102">
        <v>42669</v>
      </c>
      <c r="B193" s="103">
        <v>122075750</v>
      </c>
      <c r="C193" s="103" t="s">
        <v>423</v>
      </c>
      <c r="D193" s="113">
        <v>7000</v>
      </c>
      <c r="E193" s="113">
        <v>0</v>
      </c>
      <c r="F193" s="113" t="s">
        <v>409</v>
      </c>
      <c r="G193" s="104" t="s">
        <v>409</v>
      </c>
      <c r="H193" s="103" t="s">
        <v>409</v>
      </c>
    </row>
    <row r="194" spans="1:8" ht="15" customHeight="1" x14ac:dyDescent="0.25">
      <c r="A194" s="99">
        <v>42669</v>
      </c>
      <c r="B194" s="100">
        <v>415264195</v>
      </c>
      <c r="C194" s="100" t="s">
        <v>423</v>
      </c>
      <c r="D194" s="112">
        <v>5500</v>
      </c>
      <c r="E194" s="112">
        <v>0</v>
      </c>
      <c r="F194" s="112">
        <v>43389221.170000002</v>
      </c>
      <c r="G194" s="101" t="s">
        <v>409</v>
      </c>
      <c r="H194" s="100" t="s">
        <v>409</v>
      </c>
    </row>
    <row r="195" spans="1:8" ht="15" customHeight="1" x14ac:dyDescent="0.25">
      <c r="A195" s="102">
        <v>42669</v>
      </c>
      <c r="B195" s="103">
        <v>195517177</v>
      </c>
      <c r="C195" s="103" t="s">
        <v>423</v>
      </c>
      <c r="D195" s="113">
        <v>21000</v>
      </c>
      <c r="E195" s="113">
        <v>0</v>
      </c>
      <c r="F195" s="113" t="s">
        <v>409</v>
      </c>
      <c r="G195" s="104" t="s">
        <v>409</v>
      </c>
      <c r="H195" s="103" t="s">
        <v>409</v>
      </c>
    </row>
    <row r="196" spans="1:8" ht="15" customHeight="1" x14ac:dyDescent="0.25">
      <c r="A196" s="99">
        <v>42669</v>
      </c>
      <c r="B196" s="100">
        <v>727242175</v>
      </c>
      <c r="C196" s="100" t="s">
        <v>423</v>
      </c>
      <c r="D196" s="112">
        <v>82285</v>
      </c>
      <c r="E196" s="112">
        <v>0</v>
      </c>
      <c r="F196" s="112">
        <v>43415721.170000002</v>
      </c>
      <c r="G196" s="101" t="s">
        <v>409</v>
      </c>
      <c r="H196" s="100" t="s">
        <v>409</v>
      </c>
    </row>
    <row r="197" spans="1:8" ht="15" customHeight="1" x14ac:dyDescent="0.25">
      <c r="A197" s="102">
        <v>42669</v>
      </c>
      <c r="B197" s="103">
        <v>33432</v>
      </c>
      <c r="C197" s="103" t="s">
        <v>413</v>
      </c>
      <c r="D197" s="113">
        <v>42650</v>
      </c>
      <c r="E197" s="113">
        <v>0</v>
      </c>
      <c r="F197" s="113" t="s">
        <v>409</v>
      </c>
      <c r="G197" s="104" t="s">
        <v>409</v>
      </c>
      <c r="H197" s="103" t="s">
        <v>409</v>
      </c>
    </row>
    <row r="198" spans="1:8" ht="15" customHeight="1" x14ac:dyDescent="0.25">
      <c r="A198" s="99">
        <v>42669</v>
      </c>
      <c r="B198" s="100">
        <v>33432</v>
      </c>
      <c r="C198" s="100" t="s">
        <v>411</v>
      </c>
      <c r="D198" s="112">
        <v>63.98</v>
      </c>
      <c r="E198" s="112">
        <v>0</v>
      </c>
      <c r="F198" s="112">
        <v>43540656.170000002</v>
      </c>
      <c r="G198" s="101" t="s">
        <v>409</v>
      </c>
      <c r="H198" s="100" t="s">
        <v>409</v>
      </c>
    </row>
    <row r="199" spans="1:8" ht="15" customHeight="1" x14ac:dyDescent="0.25">
      <c r="A199" s="102">
        <v>42669</v>
      </c>
      <c r="B199" s="103">
        <v>11027810</v>
      </c>
      <c r="C199" s="103" t="s">
        <v>426</v>
      </c>
      <c r="D199" s="113">
        <v>0</v>
      </c>
      <c r="E199" s="113">
        <v>2346.3000000000002</v>
      </c>
      <c r="F199" s="113" t="s">
        <v>409</v>
      </c>
      <c r="G199" s="104" t="s">
        <v>409</v>
      </c>
      <c r="H199" s="103" t="s">
        <v>409</v>
      </c>
    </row>
    <row r="200" spans="1:8" ht="15" customHeight="1" x14ac:dyDescent="0.25">
      <c r="A200" s="99">
        <v>42669</v>
      </c>
      <c r="B200" s="100">
        <v>11027814</v>
      </c>
      <c r="C200" s="100" t="s">
        <v>426</v>
      </c>
      <c r="D200" s="112">
        <v>0</v>
      </c>
      <c r="E200" s="112">
        <v>20000</v>
      </c>
      <c r="F200" s="112">
        <v>43538373.850000001</v>
      </c>
      <c r="G200" s="101" t="s">
        <v>409</v>
      </c>
      <c r="H200" s="100" t="s">
        <v>409</v>
      </c>
    </row>
    <row r="201" spans="1:8" ht="15" customHeight="1" x14ac:dyDescent="0.25">
      <c r="A201" s="102">
        <v>42669</v>
      </c>
      <c r="B201" s="103">
        <v>11027813</v>
      </c>
      <c r="C201" s="103" t="s">
        <v>426</v>
      </c>
      <c r="D201" s="113">
        <v>0</v>
      </c>
      <c r="E201" s="113">
        <v>31000</v>
      </c>
      <c r="F201" s="113" t="s">
        <v>409</v>
      </c>
      <c r="G201" s="104" t="s">
        <v>409</v>
      </c>
      <c r="H201" s="103" t="s">
        <v>409</v>
      </c>
    </row>
    <row r="202" spans="1:8" ht="15" customHeight="1" x14ac:dyDescent="0.25">
      <c r="A202" s="99">
        <v>42669</v>
      </c>
      <c r="B202" s="100">
        <v>785954695</v>
      </c>
      <c r="C202" s="100" t="s">
        <v>423</v>
      </c>
      <c r="D202" s="112">
        <v>9390</v>
      </c>
      <c r="E202" s="112">
        <v>0</v>
      </c>
      <c r="F202" s="112">
        <v>43487373.850000001</v>
      </c>
      <c r="G202" s="101" t="s">
        <v>409</v>
      </c>
      <c r="H202" s="100" t="s">
        <v>409</v>
      </c>
    </row>
    <row r="203" spans="1:8" ht="15" customHeight="1" x14ac:dyDescent="0.25">
      <c r="A203" s="102">
        <v>42669</v>
      </c>
      <c r="B203" s="103">
        <v>332933751</v>
      </c>
      <c r="C203" s="103" t="s">
        <v>423</v>
      </c>
      <c r="D203" s="113">
        <v>11340</v>
      </c>
      <c r="E203" s="113">
        <v>0</v>
      </c>
      <c r="F203" s="113" t="s">
        <v>409</v>
      </c>
      <c r="G203" s="104" t="s">
        <v>409</v>
      </c>
      <c r="H203" s="103" t="s">
        <v>409</v>
      </c>
    </row>
    <row r="204" spans="1:8" ht="15" customHeight="1" x14ac:dyDescent="0.25">
      <c r="A204" s="99">
        <v>42669</v>
      </c>
      <c r="B204" s="100">
        <v>262327981</v>
      </c>
      <c r="C204" s="100" t="s">
        <v>423</v>
      </c>
      <c r="D204" s="112">
        <v>24090</v>
      </c>
      <c r="E204" s="112">
        <v>0</v>
      </c>
      <c r="F204" s="112">
        <v>43508103.850000001</v>
      </c>
      <c r="G204" s="101" t="s">
        <v>409</v>
      </c>
      <c r="H204" s="100" t="s">
        <v>409</v>
      </c>
    </row>
    <row r="205" spans="1:8" ht="15" customHeight="1" x14ac:dyDescent="0.25">
      <c r="A205" s="102">
        <v>42669</v>
      </c>
      <c r="B205" s="103">
        <v>403007897</v>
      </c>
      <c r="C205" s="103" t="s">
        <v>423</v>
      </c>
      <c r="D205" s="113">
        <v>19800</v>
      </c>
      <c r="E205" s="113">
        <v>0</v>
      </c>
      <c r="F205" s="113" t="s">
        <v>409</v>
      </c>
      <c r="G205" s="104" t="s">
        <v>409</v>
      </c>
      <c r="H205" s="103" t="s">
        <v>409</v>
      </c>
    </row>
    <row r="206" spans="1:8" ht="15" customHeight="1" x14ac:dyDescent="0.25">
      <c r="A206" s="99">
        <v>42669</v>
      </c>
      <c r="B206" s="100">
        <v>33428</v>
      </c>
      <c r="C206" s="100" t="s">
        <v>413</v>
      </c>
      <c r="D206" s="112">
        <v>32302.720000000001</v>
      </c>
      <c r="E206" s="112">
        <v>0</v>
      </c>
      <c r="F206" s="112">
        <v>43551993.850000001</v>
      </c>
      <c r="G206" s="101" t="s">
        <v>409</v>
      </c>
      <c r="H206" s="100" t="s">
        <v>409</v>
      </c>
    </row>
    <row r="207" spans="1:8" ht="15" customHeight="1" x14ac:dyDescent="0.25">
      <c r="A207" s="102">
        <v>42669</v>
      </c>
      <c r="B207" s="103">
        <v>33428</v>
      </c>
      <c r="C207" s="103" t="s">
        <v>411</v>
      </c>
      <c r="D207" s="113">
        <v>48.45</v>
      </c>
      <c r="E207" s="113">
        <v>0</v>
      </c>
      <c r="F207" s="113" t="s">
        <v>409</v>
      </c>
      <c r="G207" s="104" t="s">
        <v>409</v>
      </c>
      <c r="H207" s="103" t="s">
        <v>409</v>
      </c>
    </row>
    <row r="208" spans="1:8" ht="15" customHeight="1" x14ac:dyDescent="0.25">
      <c r="A208" s="99">
        <v>42669</v>
      </c>
      <c r="B208" s="100">
        <v>33407</v>
      </c>
      <c r="C208" s="100" t="s">
        <v>413</v>
      </c>
      <c r="D208" s="112">
        <v>170078.5</v>
      </c>
      <c r="E208" s="112">
        <v>0</v>
      </c>
      <c r="F208" s="112">
        <v>43584345.020000003</v>
      </c>
      <c r="G208" s="101" t="s">
        <v>409</v>
      </c>
      <c r="H208" s="100" t="s">
        <v>409</v>
      </c>
    </row>
    <row r="209" spans="1:8" ht="15" customHeight="1" x14ac:dyDescent="0.25">
      <c r="A209" s="102">
        <v>42669</v>
      </c>
      <c r="B209" s="103">
        <v>33407</v>
      </c>
      <c r="C209" s="103" t="s">
        <v>411</v>
      </c>
      <c r="D209" s="113">
        <v>255.12</v>
      </c>
      <c r="E209" s="113">
        <v>0</v>
      </c>
      <c r="F209" s="113" t="s">
        <v>409</v>
      </c>
      <c r="G209" s="104" t="s">
        <v>409</v>
      </c>
      <c r="H209" s="103" t="s">
        <v>409</v>
      </c>
    </row>
    <row r="210" spans="1:8" ht="15" customHeight="1" x14ac:dyDescent="0.25">
      <c r="A210" s="99">
        <v>42669</v>
      </c>
      <c r="B210" s="100">
        <v>33389</v>
      </c>
      <c r="C210" s="100" t="s">
        <v>413</v>
      </c>
      <c r="D210" s="112">
        <v>15100</v>
      </c>
      <c r="E210" s="112">
        <v>0</v>
      </c>
      <c r="F210" s="112">
        <v>43754678.640000001</v>
      </c>
      <c r="G210" s="101" t="s">
        <v>409</v>
      </c>
      <c r="H210" s="100" t="s">
        <v>409</v>
      </c>
    </row>
    <row r="211" spans="1:8" ht="15" customHeight="1" x14ac:dyDescent="0.25">
      <c r="A211" s="102">
        <v>42669</v>
      </c>
      <c r="B211" s="103">
        <v>33389</v>
      </c>
      <c r="C211" s="103" t="s">
        <v>411</v>
      </c>
      <c r="D211" s="113">
        <v>22.65</v>
      </c>
      <c r="E211" s="113">
        <v>0</v>
      </c>
      <c r="F211" s="113" t="s">
        <v>409</v>
      </c>
      <c r="G211" s="104" t="s">
        <v>409</v>
      </c>
      <c r="H211" s="103" t="s">
        <v>409</v>
      </c>
    </row>
    <row r="212" spans="1:8" ht="15" customHeight="1" x14ac:dyDescent="0.25">
      <c r="A212" s="99">
        <v>42669</v>
      </c>
      <c r="B212" s="100">
        <v>33227</v>
      </c>
      <c r="C212" s="100" t="s">
        <v>413</v>
      </c>
      <c r="D212" s="112">
        <v>3449.47</v>
      </c>
      <c r="E212" s="112">
        <v>0</v>
      </c>
      <c r="F212" s="112">
        <v>43769801.289999999</v>
      </c>
      <c r="G212" s="101" t="s">
        <v>409</v>
      </c>
      <c r="H212" s="100" t="s">
        <v>409</v>
      </c>
    </row>
    <row r="213" spans="1:8" ht="15" customHeight="1" x14ac:dyDescent="0.25">
      <c r="A213" s="102">
        <v>42669</v>
      </c>
      <c r="B213" s="103">
        <v>33227</v>
      </c>
      <c r="C213" s="103" t="s">
        <v>411</v>
      </c>
      <c r="D213" s="113">
        <v>5.17</v>
      </c>
      <c r="E213" s="113">
        <v>0</v>
      </c>
      <c r="F213" s="113" t="s">
        <v>409</v>
      </c>
      <c r="G213" s="104" t="s">
        <v>409</v>
      </c>
      <c r="H213" s="103" t="s">
        <v>409</v>
      </c>
    </row>
    <row r="214" spans="1:8" ht="15" customHeight="1" x14ac:dyDescent="0.25">
      <c r="A214" s="99">
        <v>42669</v>
      </c>
      <c r="B214" s="100">
        <v>33451</v>
      </c>
      <c r="C214" s="100" t="s">
        <v>413</v>
      </c>
      <c r="D214" s="112">
        <v>37100</v>
      </c>
      <c r="E214" s="112">
        <v>0</v>
      </c>
      <c r="F214" s="112">
        <v>43773255.93</v>
      </c>
      <c r="G214" s="101" t="s">
        <v>409</v>
      </c>
      <c r="H214" s="100" t="s">
        <v>409</v>
      </c>
    </row>
    <row r="215" spans="1:8" ht="15" customHeight="1" x14ac:dyDescent="0.25">
      <c r="A215" s="102">
        <v>42669</v>
      </c>
      <c r="B215" s="103">
        <v>33451</v>
      </c>
      <c r="C215" s="103" t="s">
        <v>411</v>
      </c>
      <c r="D215" s="113">
        <v>55.65</v>
      </c>
      <c r="E215" s="113">
        <v>0</v>
      </c>
      <c r="F215" s="113" t="s">
        <v>409</v>
      </c>
      <c r="G215" s="104" t="s">
        <v>409</v>
      </c>
      <c r="H215" s="103" t="s">
        <v>409</v>
      </c>
    </row>
    <row r="216" spans="1:8" ht="15" customHeight="1" x14ac:dyDescent="0.25">
      <c r="A216" s="99">
        <v>42669</v>
      </c>
      <c r="B216" s="100">
        <v>221182551</v>
      </c>
      <c r="C216" s="100" t="s">
        <v>414</v>
      </c>
      <c r="D216" s="112">
        <v>0</v>
      </c>
      <c r="E216" s="112">
        <v>600</v>
      </c>
      <c r="F216" s="112">
        <v>43810411.579999998</v>
      </c>
      <c r="G216" s="101" t="s">
        <v>409</v>
      </c>
      <c r="H216" s="100" t="s">
        <v>409</v>
      </c>
    </row>
    <row r="217" spans="1:8" ht="15" customHeight="1" x14ac:dyDescent="0.25">
      <c r="A217" s="102">
        <v>42668</v>
      </c>
      <c r="B217" s="103">
        <v>817250961</v>
      </c>
      <c r="C217" s="103" t="s">
        <v>411</v>
      </c>
      <c r="D217" s="113">
        <v>3817.01</v>
      </c>
      <c r="E217" s="113">
        <v>0</v>
      </c>
      <c r="F217" s="113" t="s">
        <v>409</v>
      </c>
      <c r="G217" s="104" t="s">
        <v>409</v>
      </c>
      <c r="H217" s="103" t="s">
        <v>409</v>
      </c>
    </row>
    <row r="218" spans="1:8" ht="15" customHeight="1" x14ac:dyDescent="0.25">
      <c r="A218" s="99">
        <v>42668</v>
      </c>
      <c r="B218" s="100">
        <v>945926024</v>
      </c>
      <c r="C218" s="100" t="s">
        <v>411</v>
      </c>
      <c r="D218" s="112">
        <v>3737.12</v>
      </c>
      <c r="E218" s="112">
        <v>0</v>
      </c>
      <c r="F218" s="112">
        <v>43813628.590000004</v>
      </c>
      <c r="G218" s="101" t="s">
        <v>409</v>
      </c>
      <c r="H218" s="100" t="s">
        <v>409</v>
      </c>
    </row>
    <row r="219" spans="1:8" ht="15" customHeight="1" x14ac:dyDescent="0.25">
      <c r="A219" s="102">
        <v>42668</v>
      </c>
      <c r="B219" s="103">
        <v>939895525</v>
      </c>
      <c r="C219" s="103" t="s">
        <v>411</v>
      </c>
      <c r="D219" s="113">
        <v>2084.36</v>
      </c>
      <c r="E219" s="113">
        <v>0</v>
      </c>
      <c r="F219" s="113" t="s">
        <v>409</v>
      </c>
      <c r="G219" s="104" t="s">
        <v>409</v>
      </c>
      <c r="H219" s="103" t="s">
        <v>409</v>
      </c>
    </row>
    <row r="220" spans="1:8" ht="15" customHeight="1" x14ac:dyDescent="0.25">
      <c r="A220" s="99">
        <v>42668</v>
      </c>
      <c r="B220" s="100">
        <v>282008108</v>
      </c>
      <c r="C220" s="100" t="s">
        <v>411</v>
      </c>
      <c r="D220" s="112">
        <v>2290.37</v>
      </c>
      <c r="E220" s="112">
        <v>0</v>
      </c>
      <c r="F220" s="112">
        <v>43819450.07</v>
      </c>
      <c r="G220" s="101" t="s">
        <v>409</v>
      </c>
      <c r="H220" s="100" t="s">
        <v>409</v>
      </c>
    </row>
    <row r="221" spans="1:8" ht="15" customHeight="1" x14ac:dyDescent="0.25">
      <c r="A221" s="102">
        <v>42668</v>
      </c>
      <c r="B221" s="103">
        <v>452140058</v>
      </c>
      <c r="C221" s="103" t="s">
        <v>411</v>
      </c>
      <c r="D221" s="113">
        <v>1513.89</v>
      </c>
      <c r="E221" s="113">
        <v>0</v>
      </c>
      <c r="F221" s="113" t="s">
        <v>409</v>
      </c>
      <c r="G221" s="104" t="s">
        <v>409</v>
      </c>
      <c r="H221" s="103" t="s">
        <v>409</v>
      </c>
    </row>
    <row r="222" spans="1:8" ht="15" customHeight="1" x14ac:dyDescent="0.25">
      <c r="A222" s="99">
        <v>42668</v>
      </c>
      <c r="B222" s="100">
        <v>597243422</v>
      </c>
      <c r="C222" s="100" t="s">
        <v>411</v>
      </c>
      <c r="D222" s="112">
        <v>4103.41</v>
      </c>
      <c r="E222" s="112">
        <v>0</v>
      </c>
      <c r="F222" s="112">
        <v>43823254.329999998</v>
      </c>
      <c r="G222" s="101" t="s">
        <v>409</v>
      </c>
      <c r="H222" s="100" t="s">
        <v>409</v>
      </c>
    </row>
    <row r="223" spans="1:8" ht="15" customHeight="1" x14ac:dyDescent="0.25">
      <c r="A223" s="102">
        <v>42668</v>
      </c>
      <c r="B223" s="103">
        <v>160481895</v>
      </c>
      <c r="C223" s="103" t="s">
        <v>411</v>
      </c>
      <c r="D223" s="113">
        <v>2088.0100000000002</v>
      </c>
      <c r="E223" s="113">
        <v>0</v>
      </c>
      <c r="F223" s="113" t="s">
        <v>409</v>
      </c>
      <c r="G223" s="104" t="s">
        <v>409</v>
      </c>
      <c r="H223" s="103" t="s">
        <v>409</v>
      </c>
    </row>
    <row r="224" spans="1:8" ht="15" customHeight="1" x14ac:dyDescent="0.25">
      <c r="A224" s="99">
        <v>42668</v>
      </c>
      <c r="B224" s="100">
        <v>891728273</v>
      </c>
      <c r="C224" s="100" t="s">
        <v>411</v>
      </c>
      <c r="D224" s="112">
        <v>4812.45</v>
      </c>
      <c r="E224" s="112">
        <v>0</v>
      </c>
      <c r="F224" s="112">
        <v>43829445.75</v>
      </c>
      <c r="G224" s="101" t="s">
        <v>409</v>
      </c>
      <c r="H224" s="100" t="s">
        <v>409</v>
      </c>
    </row>
    <row r="225" spans="1:8" ht="15" customHeight="1" x14ac:dyDescent="0.25">
      <c r="A225" s="102">
        <v>42668</v>
      </c>
      <c r="B225" s="103">
        <v>100952790</v>
      </c>
      <c r="C225" s="103" t="s">
        <v>411</v>
      </c>
      <c r="D225" s="113">
        <v>3230.3</v>
      </c>
      <c r="E225" s="113">
        <v>0</v>
      </c>
      <c r="F225" s="113" t="s">
        <v>409</v>
      </c>
      <c r="G225" s="104" t="s">
        <v>409</v>
      </c>
      <c r="H225" s="103" t="s">
        <v>409</v>
      </c>
    </row>
    <row r="226" spans="1:8" ht="15" customHeight="1" x14ac:dyDescent="0.25">
      <c r="A226" s="99">
        <v>42668</v>
      </c>
      <c r="B226" s="100">
        <v>33296</v>
      </c>
      <c r="C226" s="100" t="s">
        <v>411</v>
      </c>
      <c r="D226" s="112">
        <v>85.94</v>
      </c>
      <c r="E226" s="112">
        <v>0</v>
      </c>
      <c r="F226" s="112">
        <v>43837488.5</v>
      </c>
      <c r="G226" s="101" t="s">
        <v>409</v>
      </c>
      <c r="H226" s="100" t="s">
        <v>409</v>
      </c>
    </row>
    <row r="227" spans="1:8" ht="15" customHeight="1" x14ac:dyDescent="0.25">
      <c r="A227" s="102">
        <v>42668</v>
      </c>
      <c r="B227" s="103">
        <v>33302</v>
      </c>
      <c r="C227" s="103" t="s">
        <v>411</v>
      </c>
      <c r="D227" s="113">
        <v>129.27000000000001</v>
      </c>
      <c r="E227" s="113">
        <v>0</v>
      </c>
      <c r="F227" s="113" t="s">
        <v>409</v>
      </c>
      <c r="G227" s="104" t="s">
        <v>409</v>
      </c>
      <c r="H227" s="103" t="s">
        <v>409</v>
      </c>
    </row>
    <row r="228" spans="1:8" ht="15" customHeight="1" x14ac:dyDescent="0.25">
      <c r="A228" s="99">
        <v>42668</v>
      </c>
      <c r="B228" s="100">
        <v>33296</v>
      </c>
      <c r="C228" s="100" t="s">
        <v>412</v>
      </c>
      <c r="D228" s="112">
        <v>57291</v>
      </c>
      <c r="E228" s="112">
        <v>0</v>
      </c>
      <c r="F228" s="112">
        <v>43837703.710000001</v>
      </c>
      <c r="G228" s="101" t="s">
        <v>409</v>
      </c>
      <c r="H228" s="100" t="s">
        <v>409</v>
      </c>
    </row>
    <row r="229" spans="1:8" ht="15" customHeight="1" x14ac:dyDescent="0.25">
      <c r="A229" s="102">
        <v>42668</v>
      </c>
      <c r="B229" s="103">
        <v>33302</v>
      </c>
      <c r="C229" s="103" t="s">
        <v>412</v>
      </c>
      <c r="D229" s="113">
        <v>86182.13</v>
      </c>
      <c r="E229" s="113">
        <v>0</v>
      </c>
      <c r="F229" s="113" t="s">
        <v>409</v>
      </c>
      <c r="G229" s="104" t="s">
        <v>409</v>
      </c>
      <c r="H229" s="103" t="s">
        <v>409</v>
      </c>
    </row>
    <row r="230" spans="1:8" ht="15" customHeight="1" x14ac:dyDescent="0.25">
      <c r="A230" s="99">
        <v>42668</v>
      </c>
      <c r="B230" s="100">
        <v>33193</v>
      </c>
      <c r="C230" s="100" t="s">
        <v>411</v>
      </c>
      <c r="D230" s="112">
        <v>132.35</v>
      </c>
      <c r="E230" s="112">
        <v>0</v>
      </c>
      <c r="F230" s="112">
        <v>43981176.840000004</v>
      </c>
      <c r="G230" s="101" t="s">
        <v>409</v>
      </c>
      <c r="H230" s="100" t="s">
        <v>409</v>
      </c>
    </row>
    <row r="231" spans="1:8" ht="15" customHeight="1" x14ac:dyDescent="0.25">
      <c r="A231" s="102">
        <v>42668</v>
      </c>
      <c r="B231" s="103">
        <v>33275</v>
      </c>
      <c r="C231" s="103" t="s">
        <v>411</v>
      </c>
      <c r="D231" s="113">
        <v>360.29</v>
      </c>
      <c r="E231" s="113">
        <v>0</v>
      </c>
      <c r="F231" s="113" t="s">
        <v>409</v>
      </c>
      <c r="G231" s="104" t="s">
        <v>409</v>
      </c>
      <c r="H231" s="103" t="s">
        <v>409</v>
      </c>
    </row>
    <row r="232" spans="1:8" ht="15" customHeight="1" x14ac:dyDescent="0.25">
      <c r="A232" s="99">
        <v>42668</v>
      </c>
      <c r="B232" s="100">
        <v>33193</v>
      </c>
      <c r="C232" s="100" t="s">
        <v>412</v>
      </c>
      <c r="D232" s="112">
        <v>88230.85</v>
      </c>
      <c r="E232" s="112">
        <v>0</v>
      </c>
      <c r="F232" s="112">
        <v>43981669.479999997</v>
      </c>
      <c r="G232" s="101" t="s">
        <v>409</v>
      </c>
      <c r="H232" s="100" t="s">
        <v>409</v>
      </c>
    </row>
    <row r="233" spans="1:8" ht="15" customHeight="1" x14ac:dyDescent="0.25">
      <c r="A233" s="102">
        <v>42668</v>
      </c>
      <c r="B233" s="103">
        <v>33368</v>
      </c>
      <c r="C233" s="103" t="s">
        <v>411</v>
      </c>
      <c r="D233" s="113">
        <v>457.08</v>
      </c>
      <c r="E233" s="113">
        <v>0</v>
      </c>
      <c r="F233" s="113" t="s">
        <v>409</v>
      </c>
      <c r="G233" s="104" t="s">
        <v>409</v>
      </c>
      <c r="H233" s="103" t="s">
        <v>409</v>
      </c>
    </row>
    <row r="234" spans="1:8" ht="15" customHeight="1" x14ac:dyDescent="0.25">
      <c r="A234" s="99">
        <v>42668</v>
      </c>
      <c r="B234" s="100">
        <v>33275</v>
      </c>
      <c r="C234" s="100" t="s">
        <v>412</v>
      </c>
      <c r="D234" s="112">
        <v>240195.21</v>
      </c>
      <c r="E234" s="112">
        <v>0</v>
      </c>
      <c r="F234" s="112">
        <v>44070357.409999996</v>
      </c>
      <c r="G234" s="101" t="s">
        <v>409</v>
      </c>
      <c r="H234" s="100" t="s">
        <v>409</v>
      </c>
    </row>
    <row r="235" spans="1:8" ht="15" customHeight="1" x14ac:dyDescent="0.25">
      <c r="A235" s="102">
        <v>42668</v>
      </c>
      <c r="B235" s="103">
        <v>33368</v>
      </c>
      <c r="C235" s="103" t="s">
        <v>412</v>
      </c>
      <c r="D235" s="113">
        <v>304722</v>
      </c>
      <c r="E235" s="113">
        <v>0</v>
      </c>
      <c r="F235" s="113" t="s">
        <v>409</v>
      </c>
      <c r="G235" s="104" t="s">
        <v>409</v>
      </c>
      <c r="H235" s="103" t="s">
        <v>409</v>
      </c>
    </row>
    <row r="236" spans="1:8" ht="15" customHeight="1" x14ac:dyDescent="0.25">
      <c r="A236" s="99">
        <v>42668</v>
      </c>
      <c r="B236" s="100">
        <v>597243422</v>
      </c>
      <c r="C236" s="100" t="s">
        <v>423</v>
      </c>
      <c r="D236" s="112">
        <v>2735607</v>
      </c>
      <c r="E236" s="112">
        <v>0</v>
      </c>
      <c r="F236" s="112">
        <v>44615274.619999997</v>
      </c>
      <c r="G236" s="101" t="s">
        <v>409</v>
      </c>
      <c r="H236" s="100" t="s">
        <v>409</v>
      </c>
    </row>
    <row r="237" spans="1:8" ht="15" customHeight="1" x14ac:dyDescent="0.25">
      <c r="A237" s="102">
        <v>42668</v>
      </c>
      <c r="B237" s="103">
        <v>100952790</v>
      </c>
      <c r="C237" s="103" t="s">
        <v>423</v>
      </c>
      <c r="D237" s="113">
        <v>2153530</v>
      </c>
      <c r="E237" s="113">
        <v>0</v>
      </c>
      <c r="F237" s="113" t="s">
        <v>409</v>
      </c>
      <c r="G237" s="104" t="s">
        <v>409</v>
      </c>
      <c r="H237" s="103" t="s">
        <v>409</v>
      </c>
    </row>
    <row r="238" spans="1:8" ht="15" customHeight="1" x14ac:dyDescent="0.25">
      <c r="A238" s="99">
        <v>42668</v>
      </c>
      <c r="B238" s="100">
        <v>452140058</v>
      </c>
      <c r="C238" s="100" t="s">
        <v>423</v>
      </c>
      <c r="D238" s="112">
        <v>1009259</v>
      </c>
      <c r="E238" s="112">
        <v>0</v>
      </c>
      <c r="F238" s="112">
        <v>49504411.619999997</v>
      </c>
      <c r="G238" s="101" t="s">
        <v>409</v>
      </c>
      <c r="H238" s="100" t="s">
        <v>409</v>
      </c>
    </row>
    <row r="239" spans="1:8" ht="15" customHeight="1" x14ac:dyDescent="0.25">
      <c r="A239" s="102">
        <v>42668</v>
      </c>
      <c r="B239" s="103">
        <v>939895525</v>
      </c>
      <c r="C239" s="103" t="s">
        <v>423</v>
      </c>
      <c r="D239" s="113">
        <v>1389571</v>
      </c>
      <c r="E239" s="113">
        <v>0</v>
      </c>
      <c r="F239" s="113" t="s">
        <v>409</v>
      </c>
      <c r="G239" s="104" t="s">
        <v>409</v>
      </c>
      <c r="H239" s="103" t="s">
        <v>409</v>
      </c>
    </row>
    <row r="240" spans="1:8" ht="15" customHeight="1" x14ac:dyDescent="0.25">
      <c r="A240" s="99">
        <v>42668</v>
      </c>
      <c r="B240" s="100">
        <v>160481895</v>
      </c>
      <c r="C240" s="100" t="s">
        <v>423</v>
      </c>
      <c r="D240" s="112">
        <v>1392007</v>
      </c>
      <c r="E240" s="112">
        <v>0</v>
      </c>
      <c r="F240" s="112">
        <v>51903241.619999997</v>
      </c>
      <c r="G240" s="101" t="s">
        <v>409</v>
      </c>
      <c r="H240" s="100" t="s">
        <v>409</v>
      </c>
    </row>
    <row r="241" spans="1:8" ht="15" customHeight="1" x14ac:dyDescent="0.25">
      <c r="A241" s="102">
        <v>42668</v>
      </c>
      <c r="B241" s="103">
        <v>945926024</v>
      </c>
      <c r="C241" s="103" t="s">
        <v>423</v>
      </c>
      <c r="D241" s="113">
        <v>2491414</v>
      </c>
      <c r="E241" s="113">
        <v>0</v>
      </c>
      <c r="F241" s="113" t="s">
        <v>409</v>
      </c>
      <c r="G241" s="104" t="s">
        <v>409</v>
      </c>
      <c r="H241" s="103" t="s">
        <v>409</v>
      </c>
    </row>
    <row r="242" spans="1:8" ht="15" customHeight="1" x14ac:dyDescent="0.25">
      <c r="A242" s="99">
        <v>42668</v>
      </c>
      <c r="B242" s="100">
        <v>817250961</v>
      </c>
      <c r="C242" s="100" t="s">
        <v>423</v>
      </c>
      <c r="D242" s="112">
        <v>2544672</v>
      </c>
      <c r="E242" s="112">
        <v>0</v>
      </c>
      <c r="F242" s="112">
        <v>55786662.619999997</v>
      </c>
      <c r="G242" s="101" t="s">
        <v>409</v>
      </c>
      <c r="H242" s="100" t="s">
        <v>409</v>
      </c>
    </row>
    <row r="243" spans="1:8" ht="15" customHeight="1" x14ac:dyDescent="0.25">
      <c r="A243" s="102">
        <v>42668</v>
      </c>
      <c r="B243" s="103">
        <v>282008108</v>
      </c>
      <c r="C243" s="103" t="s">
        <v>423</v>
      </c>
      <c r="D243" s="113">
        <v>1526911</v>
      </c>
      <c r="E243" s="113">
        <v>0</v>
      </c>
      <c r="F243" s="113" t="s">
        <v>409</v>
      </c>
      <c r="G243" s="104" t="s">
        <v>409</v>
      </c>
      <c r="H243" s="103" t="s">
        <v>409</v>
      </c>
    </row>
    <row r="244" spans="1:8" ht="15" customHeight="1" x14ac:dyDescent="0.25">
      <c r="A244" s="99">
        <v>42668</v>
      </c>
      <c r="B244" s="100">
        <v>891728273</v>
      </c>
      <c r="C244" s="100" t="s">
        <v>423</v>
      </c>
      <c r="D244" s="112">
        <v>3208299</v>
      </c>
      <c r="E244" s="112">
        <v>0</v>
      </c>
      <c r="F244" s="112">
        <v>59858245.619999997</v>
      </c>
      <c r="G244" s="101" t="s">
        <v>409</v>
      </c>
      <c r="H244" s="100" t="s">
        <v>409</v>
      </c>
    </row>
    <row r="245" spans="1:8" ht="15" customHeight="1" x14ac:dyDescent="0.25">
      <c r="A245" s="102">
        <v>42668</v>
      </c>
      <c r="B245" s="103">
        <v>33258</v>
      </c>
      <c r="C245" s="103" t="s">
        <v>413</v>
      </c>
      <c r="D245" s="113">
        <v>3080</v>
      </c>
      <c r="E245" s="113">
        <v>0</v>
      </c>
      <c r="F245" s="113" t="s">
        <v>409</v>
      </c>
      <c r="G245" s="104" t="s">
        <v>409</v>
      </c>
      <c r="H245" s="103" t="s">
        <v>409</v>
      </c>
    </row>
    <row r="246" spans="1:8" ht="15" customHeight="1" x14ac:dyDescent="0.25">
      <c r="A246" s="99">
        <v>42668</v>
      </c>
      <c r="B246" s="100">
        <v>33258</v>
      </c>
      <c r="C246" s="100" t="s">
        <v>411</v>
      </c>
      <c r="D246" s="112">
        <v>4.62</v>
      </c>
      <c r="E246" s="112">
        <v>0</v>
      </c>
      <c r="F246" s="112">
        <v>63069624.619999997</v>
      </c>
      <c r="G246" s="101" t="s">
        <v>409</v>
      </c>
      <c r="H246" s="100" t="s">
        <v>409</v>
      </c>
    </row>
    <row r="247" spans="1:8" ht="15" customHeight="1" x14ac:dyDescent="0.25">
      <c r="A247" s="102">
        <v>42668</v>
      </c>
      <c r="B247" s="103">
        <v>33331</v>
      </c>
      <c r="C247" s="103" t="s">
        <v>413</v>
      </c>
      <c r="D247" s="113">
        <v>44550</v>
      </c>
      <c r="E247" s="113">
        <v>0</v>
      </c>
      <c r="F247" s="113" t="s">
        <v>409</v>
      </c>
      <c r="G247" s="104" t="s">
        <v>409</v>
      </c>
      <c r="H247" s="103" t="s">
        <v>409</v>
      </c>
    </row>
    <row r="248" spans="1:8" ht="15" customHeight="1" x14ac:dyDescent="0.25">
      <c r="A248" s="99">
        <v>42668</v>
      </c>
      <c r="B248" s="100">
        <v>33331</v>
      </c>
      <c r="C248" s="100" t="s">
        <v>411</v>
      </c>
      <c r="D248" s="112">
        <v>66.83</v>
      </c>
      <c r="E248" s="112">
        <v>0</v>
      </c>
      <c r="F248" s="112">
        <v>63114179.240000002</v>
      </c>
      <c r="G248" s="101" t="s">
        <v>409</v>
      </c>
      <c r="H248" s="100" t="s">
        <v>409</v>
      </c>
    </row>
    <row r="249" spans="1:8" ht="15" customHeight="1" x14ac:dyDescent="0.25">
      <c r="A249" s="102">
        <v>42668</v>
      </c>
      <c r="B249" s="103">
        <v>33379</v>
      </c>
      <c r="C249" s="103" t="s">
        <v>413</v>
      </c>
      <c r="D249" s="113">
        <v>9000</v>
      </c>
      <c r="E249" s="113">
        <v>0</v>
      </c>
      <c r="F249" s="113" t="s">
        <v>409</v>
      </c>
      <c r="G249" s="104" t="s">
        <v>409</v>
      </c>
      <c r="H249" s="103" t="s">
        <v>409</v>
      </c>
    </row>
    <row r="250" spans="1:8" ht="15" customHeight="1" x14ac:dyDescent="0.25">
      <c r="A250" s="99">
        <v>42668</v>
      </c>
      <c r="B250" s="100">
        <v>33379</v>
      </c>
      <c r="C250" s="100" t="s">
        <v>411</v>
      </c>
      <c r="D250" s="112">
        <v>13.5</v>
      </c>
      <c r="E250" s="112">
        <v>0</v>
      </c>
      <c r="F250" s="112">
        <v>63123246.07</v>
      </c>
      <c r="G250" s="101" t="s">
        <v>409</v>
      </c>
      <c r="H250" s="100" t="s">
        <v>409</v>
      </c>
    </row>
    <row r="251" spans="1:8" ht="15" customHeight="1" x14ac:dyDescent="0.25">
      <c r="A251" s="102">
        <v>42668</v>
      </c>
      <c r="B251" s="103">
        <v>192957481</v>
      </c>
      <c r="C251" s="103" t="s">
        <v>414</v>
      </c>
      <c r="D251" s="113">
        <v>0</v>
      </c>
      <c r="E251" s="113">
        <v>1401.4</v>
      </c>
      <c r="F251" s="113" t="s">
        <v>409</v>
      </c>
      <c r="G251" s="104" t="s">
        <v>409</v>
      </c>
      <c r="H251" s="103" t="s">
        <v>409</v>
      </c>
    </row>
    <row r="252" spans="1:8" ht="15" customHeight="1" x14ac:dyDescent="0.25">
      <c r="A252" s="99">
        <v>42668</v>
      </c>
      <c r="B252" s="100">
        <v>184998505</v>
      </c>
      <c r="C252" s="100" t="s">
        <v>414</v>
      </c>
      <c r="D252" s="112">
        <v>0</v>
      </c>
      <c r="E252" s="112">
        <v>32502.5</v>
      </c>
      <c r="F252" s="112">
        <v>63121858.170000002</v>
      </c>
      <c r="G252" s="101" t="s">
        <v>409</v>
      </c>
      <c r="H252" s="100" t="s">
        <v>409</v>
      </c>
    </row>
    <row r="253" spans="1:8" ht="15" customHeight="1" x14ac:dyDescent="0.25">
      <c r="A253" s="102">
        <v>42668</v>
      </c>
      <c r="B253" s="103">
        <v>33380</v>
      </c>
      <c r="C253" s="103" t="s">
        <v>413</v>
      </c>
      <c r="D253" s="113">
        <v>109890</v>
      </c>
      <c r="E253" s="113">
        <v>0</v>
      </c>
      <c r="F253" s="113" t="s">
        <v>409</v>
      </c>
      <c r="G253" s="104" t="s">
        <v>409</v>
      </c>
      <c r="H253" s="103" t="s">
        <v>409</v>
      </c>
    </row>
    <row r="254" spans="1:8" ht="15" customHeight="1" x14ac:dyDescent="0.25">
      <c r="A254" s="99">
        <v>42668</v>
      </c>
      <c r="B254" s="100">
        <v>33380</v>
      </c>
      <c r="C254" s="100" t="s">
        <v>411</v>
      </c>
      <c r="D254" s="112">
        <v>164.84</v>
      </c>
      <c r="E254" s="112">
        <v>0</v>
      </c>
      <c r="F254" s="112">
        <v>63199245.670000002</v>
      </c>
      <c r="G254" s="101" t="s">
        <v>409</v>
      </c>
      <c r="H254" s="100" t="s">
        <v>409</v>
      </c>
    </row>
    <row r="255" spans="1:8" ht="15" customHeight="1" x14ac:dyDescent="0.25">
      <c r="A255" s="102">
        <v>42667</v>
      </c>
      <c r="B255" s="103">
        <v>107215285</v>
      </c>
      <c r="C255" s="103" t="s">
        <v>411</v>
      </c>
      <c r="D255" s="113">
        <v>37.53</v>
      </c>
      <c r="E255" s="113">
        <v>0</v>
      </c>
      <c r="F255" s="113" t="s">
        <v>409</v>
      </c>
      <c r="G255" s="104" t="s">
        <v>409</v>
      </c>
      <c r="H255" s="103" t="s">
        <v>409</v>
      </c>
    </row>
    <row r="256" spans="1:8" ht="15" customHeight="1" x14ac:dyDescent="0.25">
      <c r="A256" s="99">
        <v>42667</v>
      </c>
      <c r="B256" s="100">
        <v>54281446</v>
      </c>
      <c r="C256" s="100" t="s">
        <v>411</v>
      </c>
      <c r="D256" s="112">
        <v>9.9600000000000009</v>
      </c>
      <c r="E256" s="112">
        <v>0</v>
      </c>
      <c r="F256" s="112">
        <v>63199448.039999999</v>
      </c>
      <c r="G256" s="101" t="s">
        <v>409</v>
      </c>
      <c r="H256" s="100" t="s">
        <v>409</v>
      </c>
    </row>
    <row r="257" spans="1:8" ht="15" customHeight="1" x14ac:dyDescent="0.25">
      <c r="A257" s="102">
        <v>42667</v>
      </c>
      <c r="B257" s="103">
        <v>432785254</v>
      </c>
      <c r="C257" s="103" t="s">
        <v>411</v>
      </c>
      <c r="D257" s="113">
        <v>22.2</v>
      </c>
      <c r="E257" s="113">
        <v>0</v>
      </c>
      <c r="F257" s="113" t="s">
        <v>409</v>
      </c>
      <c r="G257" s="104" t="s">
        <v>409</v>
      </c>
      <c r="H257" s="103" t="s">
        <v>409</v>
      </c>
    </row>
    <row r="258" spans="1:8" ht="15" customHeight="1" x14ac:dyDescent="0.25">
      <c r="A258" s="99">
        <v>42667</v>
      </c>
      <c r="B258" s="100">
        <v>391388310</v>
      </c>
      <c r="C258" s="100" t="s">
        <v>411</v>
      </c>
      <c r="D258" s="112">
        <v>21.6</v>
      </c>
      <c r="E258" s="112">
        <v>0</v>
      </c>
      <c r="F258" s="112">
        <v>63199480.200000003</v>
      </c>
      <c r="G258" s="101" t="s">
        <v>409</v>
      </c>
      <c r="H258" s="100" t="s">
        <v>409</v>
      </c>
    </row>
    <row r="259" spans="1:8" ht="15" customHeight="1" x14ac:dyDescent="0.25">
      <c r="A259" s="102">
        <v>42667</v>
      </c>
      <c r="B259" s="103">
        <v>855365353</v>
      </c>
      <c r="C259" s="103" t="s">
        <v>411</v>
      </c>
      <c r="D259" s="113">
        <v>5.25</v>
      </c>
      <c r="E259" s="113">
        <v>0</v>
      </c>
      <c r="F259" s="113" t="s">
        <v>409</v>
      </c>
      <c r="G259" s="104" t="s">
        <v>409</v>
      </c>
      <c r="H259" s="103" t="s">
        <v>409</v>
      </c>
    </row>
    <row r="260" spans="1:8" ht="15" customHeight="1" x14ac:dyDescent="0.25">
      <c r="A260" s="99">
        <v>42667</v>
      </c>
      <c r="B260" s="100">
        <v>881841404</v>
      </c>
      <c r="C260" s="100" t="s">
        <v>411</v>
      </c>
      <c r="D260" s="112">
        <v>2.25</v>
      </c>
      <c r="E260" s="112">
        <v>0</v>
      </c>
      <c r="F260" s="112">
        <v>63199507.049999997</v>
      </c>
      <c r="G260" s="101" t="s">
        <v>409</v>
      </c>
      <c r="H260" s="100" t="s">
        <v>409</v>
      </c>
    </row>
    <row r="261" spans="1:8" ht="15" customHeight="1" x14ac:dyDescent="0.25">
      <c r="A261" s="102">
        <v>42667</v>
      </c>
      <c r="B261" s="103">
        <v>242491069</v>
      </c>
      <c r="C261" s="103" t="s">
        <v>411</v>
      </c>
      <c r="D261" s="113">
        <v>9.6</v>
      </c>
      <c r="E261" s="113">
        <v>0</v>
      </c>
      <c r="F261" s="113" t="s">
        <v>409</v>
      </c>
      <c r="G261" s="104" t="s">
        <v>409</v>
      </c>
      <c r="H261" s="103" t="s">
        <v>409</v>
      </c>
    </row>
    <row r="262" spans="1:8" ht="15" customHeight="1" x14ac:dyDescent="0.25">
      <c r="A262" s="99">
        <v>42667</v>
      </c>
      <c r="B262" s="100">
        <v>289046702</v>
      </c>
      <c r="C262" s="100" t="s">
        <v>411</v>
      </c>
      <c r="D262" s="112">
        <v>12.6</v>
      </c>
      <c r="E262" s="112">
        <v>0</v>
      </c>
      <c r="F262" s="112">
        <v>63199518.899999999</v>
      </c>
      <c r="G262" s="101" t="s">
        <v>409</v>
      </c>
      <c r="H262" s="100" t="s">
        <v>409</v>
      </c>
    </row>
    <row r="263" spans="1:8" ht="15" customHeight="1" x14ac:dyDescent="0.25">
      <c r="A263" s="102">
        <v>42667</v>
      </c>
      <c r="B263" s="103">
        <v>105717619</v>
      </c>
      <c r="C263" s="103" t="s">
        <v>411</v>
      </c>
      <c r="D263" s="113">
        <v>2.25</v>
      </c>
      <c r="E263" s="113">
        <v>0</v>
      </c>
      <c r="F263" s="113" t="s">
        <v>409</v>
      </c>
      <c r="G263" s="104" t="s">
        <v>409</v>
      </c>
      <c r="H263" s="103" t="s">
        <v>409</v>
      </c>
    </row>
    <row r="264" spans="1:8" ht="15" customHeight="1" x14ac:dyDescent="0.25">
      <c r="A264" s="99">
        <v>42667</v>
      </c>
      <c r="B264" s="100">
        <v>212289559</v>
      </c>
      <c r="C264" s="100" t="s">
        <v>411</v>
      </c>
      <c r="D264" s="112">
        <v>40.5</v>
      </c>
      <c r="E264" s="112">
        <v>0</v>
      </c>
      <c r="F264" s="112">
        <v>63199533.75</v>
      </c>
      <c r="G264" s="101" t="s">
        <v>409</v>
      </c>
      <c r="H264" s="100" t="s">
        <v>409</v>
      </c>
    </row>
    <row r="265" spans="1:8" ht="15" customHeight="1" x14ac:dyDescent="0.25">
      <c r="A265" s="102">
        <v>42667</v>
      </c>
      <c r="B265" s="103">
        <v>613109864</v>
      </c>
      <c r="C265" s="103" t="s">
        <v>411</v>
      </c>
      <c r="D265" s="113">
        <v>3.6</v>
      </c>
      <c r="E265" s="113">
        <v>0</v>
      </c>
      <c r="F265" s="113" t="s">
        <v>409</v>
      </c>
      <c r="G265" s="104" t="s">
        <v>409</v>
      </c>
      <c r="H265" s="103" t="s">
        <v>409</v>
      </c>
    </row>
    <row r="266" spans="1:8" ht="15" customHeight="1" x14ac:dyDescent="0.25">
      <c r="A266" s="99">
        <v>42667</v>
      </c>
      <c r="B266" s="100">
        <v>551947974</v>
      </c>
      <c r="C266" s="100" t="s">
        <v>411</v>
      </c>
      <c r="D266" s="112">
        <v>117</v>
      </c>
      <c r="E266" s="112">
        <v>0</v>
      </c>
      <c r="F266" s="112">
        <v>63199577.850000001</v>
      </c>
      <c r="G266" s="101" t="s">
        <v>409</v>
      </c>
      <c r="H266" s="100" t="s">
        <v>409</v>
      </c>
    </row>
    <row r="267" spans="1:8" ht="15" customHeight="1" x14ac:dyDescent="0.25">
      <c r="A267" s="102">
        <v>42667</v>
      </c>
      <c r="B267" s="103">
        <v>144981615</v>
      </c>
      <c r="C267" s="103" t="s">
        <v>411</v>
      </c>
      <c r="D267" s="113">
        <v>1.2</v>
      </c>
      <c r="E267" s="113">
        <v>0</v>
      </c>
      <c r="F267" s="113" t="s">
        <v>409</v>
      </c>
      <c r="G267" s="104" t="s">
        <v>409</v>
      </c>
      <c r="H267" s="103" t="s">
        <v>409</v>
      </c>
    </row>
    <row r="268" spans="1:8" ht="15" customHeight="1" x14ac:dyDescent="0.25">
      <c r="A268" s="99">
        <v>42667</v>
      </c>
      <c r="B268" s="100">
        <v>152834723</v>
      </c>
      <c r="C268" s="100" t="s">
        <v>411</v>
      </c>
      <c r="D268" s="112">
        <v>7.09</v>
      </c>
      <c r="E268" s="112">
        <v>0</v>
      </c>
      <c r="F268" s="112">
        <v>63199696.049999997</v>
      </c>
      <c r="G268" s="101" t="s">
        <v>409</v>
      </c>
      <c r="H268" s="100" t="s">
        <v>409</v>
      </c>
    </row>
    <row r="269" spans="1:8" ht="15" customHeight="1" x14ac:dyDescent="0.25">
      <c r="A269" s="102">
        <v>42667</v>
      </c>
      <c r="B269" s="103">
        <v>755336662</v>
      </c>
      <c r="C269" s="103" t="s">
        <v>411</v>
      </c>
      <c r="D269" s="113">
        <v>36.299999999999997</v>
      </c>
      <c r="E269" s="113">
        <v>0</v>
      </c>
      <c r="F269" s="113" t="s">
        <v>409</v>
      </c>
      <c r="G269" s="104" t="s">
        <v>409</v>
      </c>
      <c r="H269" s="103" t="s">
        <v>409</v>
      </c>
    </row>
    <row r="270" spans="1:8" ht="15" customHeight="1" x14ac:dyDescent="0.25">
      <c r="A270" s="99">
        <v>42667</v>
      </c>
      <c r="B270" s="100">
        <v>7034969</v>
      </c>
      <c r="C270" s="100" t="s">
        <v>411</v>
      </c>
      <c r="D270" s="112">
        <v>5.4</v>
      </c>
      <c r="E270" s="112">
        <v>0</v>
      </c>
      <c r="F270" s="112">
        <v>63199739.439999998</v>
      </c>
      <c r="G270" s="101" t="s">
        <v>409</v>
      </c>
      <c r="H270" s="100" t="s">
        <v>409</v>
      </c>
    </row>
    <row r="271" spans="1:8" ht="15" customHeight="1" x14ac:dyDescent="0.25">
      <c r="A271" s="102">
        <v>42667</v>
      </c>
      <c r="B271" s="103">
        <v>840342228</v>
      </c>
      <c r="C271" s="103" t="s">
        <v>411</v>
      </c>
      <c r="D271" s="113">
        <v>62.4</v>
      </c>
      <c r="E271" s="113">
        <v>0</v>
      </c>
      <c r="F271" s="113" t="s">
        <v>409</v>
      </c>
      <c r="G271" s="104" t="s">
        <v>409</v>
      </c>
      <c r="H271" s="103" t="s">
        <v>409</v>
      </c>
    </row>
    <row r="272" spans="1:8" ht="15" customHeight="1" x14ac:dyDescent="0.25">
      <c r="A272" s="99">
        <v>42667</v>
      </c>
      <c r="B272" s="100">
        <v>629692266</v>
      </c>
      <c r="C272" s="100" t="s">
        <v>411</v>
      </c>
      <c r="D272" s="112">
        <v>17.25</v>
      </c>
      <c r="E272" s="112">
        <v>0</v>
      </c>
      <c r="F272" s="112">
        <v>63199807.240000002</v>
      </c>
      <c r="G272" s="101" t="s">
        <v>409</v>
      </c>
      <c r="H272" s="100" t="s">
        <v>409</v>
      </c>
    </row>
    <row r="273" spans="1:8" ht="15" customHeight="1" x14ac:dyDescent="0.25">
      <c r="A273" s="102">
        <v>42667</v>
      </c>
      <c r="B273" s="103">
        <v>33281</v>
      </c>
      <c r="C273" s="103" t="s">
        <v>411</v>
      </c>
      <c r="D273" s="113">
        <v>4.13</v>
      </c>
      <c r="E273" s="113">
        <v>0</v>
      </c>
      <c r="F273" s="113" t="s">
        <v>409</v>
      </c>
      <c r="G273" s="104" t="s">
        <v>409</v>
      </c>
      <c r="H273" s="103" t="s">
        <v>409</v>
      </c>
    </row>
    <row r="274" spans="1:8" ht="15" customHeight="1" x14ac:dyDescent="0.25">
      <c r="A274" s="99">
        <v>42667</v>
      </c>
      <c r="B274" s="100">
        <v>33281</v>
      </c>
      <c r="C274" s="100" t="s">
        <v>412</v>
      </c>
      <c r="D274" s="112">
        <v>2754.54</v>
      </c>
      <c r="E274" s="112">
        <v>0</v>
      </c>
      <c r="F274" s="112">
        <v>63199828.619999997</v>
      </c>
      <c r="G274" s="101" t="s">
        <v>409</v>
      </c>
      <c r="H274" s="100" t="s">
        <v>409</v>
      </c>
    </row>
    <row r="275" spans="1:8" ht="15" customHeight="1" x14ac:dyDescent="0.25">
      <c r="A275" s="102">
        <v>42667</v>
      </c>
      <c r="B275" s="103">
        <v>33207</v>
      </c>
      <c r="C275" s="103" t="s">
        <v>411</v>
      </c>
      <c r="D275" s="113">
        <v>7.2</v>
      </c>
      <c r="E275" s="113">
        <v>0</v>
      </c>
      <c r="F275" s="113" t="s">
        <v>409</v>
      </c>
      <c r="G275" s="104" t="s">
        <v>409</v>
      </c>
      <c r="H275" s="103" t="s">
        <v>409</v>
      </c>
    </row>
    <row r="276" spans="1:8" ht="15" customHeight="1" x14ac:dyDescent="0.25">
      <c r="A276" s="99">
        <v>42667</v>
      </c>
      <c r="B276" s="100">
        <v>33364</v>
      </c>
      <c r="C276" s="100" t="s">
        <v>411</v>
      </c>
      <c r="D276" s="112">
        <v>9.41</v>
      </c>
      <c r="E276" s="112">
        <v>0</v>
      </c>
      <c r="F276" s="112">
        <v>63202590.359999999</v>
      </c>
      <c r="G276" s="101" t="s">
        <v>409</v>
      </c>
      <c r="H276" s="100" t="s">
        <v>409</v>
      </c>
    </row>
    <row r="277" spans="1:8" ht="15" customHeight="1" x14ac:dyDescent="0.25">
      <c r="A277" s="102">
        <v>42667</v>
      </c>
      <c r="B277" s="103">
        <v>33207</v>
      </c>
      <c r="C277" s="103" t="s">
        <v>412</v>
      </c>
      <c r="D277" s="113">
        <v>4802.5</v>
      </c>
      <c r="E277" s="113">
        <v>0</v>
      </c>
      <c r="F277" s="113" t="s">
        <v>409</v>
      </c>
      <c r="G277" s="104" t="s">
        <v>409</v>
      </c>
      <c r="H277" s="103" t="s">
        <v>409</v>
      </c>
    </row>
    <row r="278" spans="1:8" ht="15" customHeight="1" x14ac:dyDescent="0.25">
      <c r="A278" s="99">
        <v>42667</v>
      </c>
      <c r="B278" s="100">
        <v>33364</v>
      </c>
      <c r="C278" s="100" t="s">
        <v>412</v>
      </c>
      <c r="D278" s="112">
        <v>6271.5</v>
      </c>
      <c r="E278" s="112">
        <v>0</v>
      </c>
      <c r="F278" s="112">
        <v>63207402.270000003</v>
      </c>
      <c r="G278" s="101" t="s">
        <v>409</v>
      </c>
      <c r="H278" s="100" t="s">
        <v>409</v>
      </c>
    </row>
    <row r="279" spans="1:8" ht="15" customHeight="1" x14ac:dyDescent="0.25">
      <c r="A279" s="102">
        <v>42667</v>
      </c>
      <c r="B279" s="103">
        <v>33357</v>
      </c>
      <c r="C279" s="103" t="s">
        <v>411</v>
      </c>
      <c r="D279" s="113">
        <v>10.89</v>
      </c>
      <c r="E279" s="113">
        <v>0</v>
      </c>
      <c r="F279" s="113" t="s">
        <v>409</v>
      </c>
      <c r="G279" s="104" t="s">
        <v>409</v>
      </c>
      <c r="H279" s="103" t="s">
        <v>409</v>
      </c>
    </row>
    <row r="280" spans="1:8" ht="15" customHeight="1" x14ac:dyDescent="0.25">
      <c r="A280" s="99">
        <v>42667</v>
      </c>
      <c r="B280" s="100">
        <v>33357</v>
      </c>
      <c r="C280" s="100" t="s">
        <v>412</v>
      </c>
      <c r="D280" s="112">
        <v>7259.12</v>
      </c>
      <c r="E280" s="112">
        <v>0</v>
      </c>
      <c r="F280" s="112">
        <v>63213684.659999996</v>
      </c>
      <c r="G280" s="101" t="s">
        <v>409</v>
      </c>
      <c r="H280" s="100" t="s">
        <v>409</v>
      </c>
    </row>
    <row r="281" spans="1:8" ht="15" customHeight="1" x14ac:dyDescent="0.25">
      <c r="A281" s="102">
        <v>42667</v>
      </c>
      <c r="B281" s="103">
        <v>33262</v>
      </c>
      <c r="C281" s="103" t="s">
        <v>411</v>
      </c>
      <c r="D281" s="113">
        <v>22.28</v>
      </c>
      <c r="E281" s="113">
        <v>0</v>
      </c>
      <c r="F281" s="113" t="s">
        <v>409</v>
      </c>
      <c r="G281" s="104" t="s">
        <v>409</v>
      </c>
      <c r="H281" s="103" t="s">
        <v>409</v>
      </c>
    </row>
    <row r="282" spans="1:8" ht="15" customHeight="1" x14ac:dyDescent="0.25">
      <c r="A282" s="99">
        <v>42667</v>
      </c>
      <c r="B282" s="100">
        <v>33316</v>
      </c>
      <c r="C282" s="100" t="s">
        <v>411</v>
      </c>
      <c r="D282" s="112">
        <v>39.71</v>
      </c>
      <c r="E282" s="112">
        <v>0</v>
      </c>
      <c r="F282" s="112">
        <v>63220966.060000002</v>
      </c>
      <c r="G282" s="101" t="s">
        <v>409</v>
      </c>
      <c r="H282" s="100" t="s">
        <v>409</v>
      </c>
    </row>
    <row r="283" spans="1:8" ht="15" customHeight="1" x14ac:dyDescent="0.25">
      <c r="A283" s="102">
        <v>42667</v>
      </c>
      <c r="B283" s="103">
        <v>33262</v>
      </c>
      <c r="C283" s="103" t="s">
        <v>412</v>
      </c>
      <c r="D283" s="113">
        <v>14852.33</v>
      </c>
      <c r="E283" s="113">
        <v>0</v>
      </c>
      <c r="F283" s="113" t="s">
        <v>409</v>
      </c>
      <c r="G283" s="104" t="s">
        <v>409</v>
      </c>
      <c r="H283" s="103" t="s">
        <v>409</v>
      </c>
    </row>
    <row r="284" spans="1:8" ht="15" customHeight="1" x14ac:dyDescent="0.25">
      <c r="A284" s="99">
        <v>42667</v>
      </c>
      <c r="B284" s="100">
        <v>33316</v>
      </c>
      <c r="C284" s="100" t="s">
        <v>412</v>
      </c>
      <c r="D284" s="112">
        <v>26474</v>
      </c>
      <c r="E284" s="112">
        <v>0</v>
      </c>
      <c r="F284" s="112">
        <v>63235858.100000001</v>
      </c>
      <c r="G284" s="101" t="s">
        <v>409</v>
      </c>
      <c r="H284" s="100" t="s">
        <v>409</v>
      </c>
    </row>
    <row r="285" spans="1:8" ht="15" customHeight="1" x14ac:dyDescent="0.25">
      <c r="A285" s="102">
        <v>42667</v>
      </c>
      <c r="B285" s="103">
        <v>33297</v>
      </c>
      <c r="C285" s="103" t="s">
        <v>411</v>
      </c>
      <c r="D285" s="113">
        <v>51.65</v>
      </c>
      <c r="E285" s="113">
        <v>0</v>
      </c>
      <c r="F285" s="113" t="s">
        <v>409</v>
      </c>
      <c r="G285" s="104" t="s">
        <v>409</v>
      </c>
      <c r="H285" s="103" t="s">
        <v>409</v>
      </c>
    </row>
    <row r="286" spans="1:8" ht="15" customHeight="1" x14ac:dyDescent="0.25">
      <c r="A286" s="99">
        <v>42667</v>
      </c>
      <c r="B286" s="100">
        <v>33334</v>
      </c>
      <c r="C286" s="100" t="s">
        <v>411</v>
      </c>
      <c r="D286" s="112">
        <v>96.8</v>
      </c>
      <c r="E286" s="112">
        <v>0</v>
      </c>
      <c r="F286" s="112">
        <v>63262383.75</v>
      </c>
      <c r="G286" s="101" t="s">
        <v>409</v>
      </c>
      <c r="H286" s="100" t="s">
        <v>409</v>
      </c>
    </row>
    <row r="287" spans="1:8" ht="15" customHeight="1" x14ac:dyDescent="0.25">
      <c r="A287" s="102">
        <v>42667</v>
      </c>
      <c r="B287" s="103">
        <v>33297</v>
      </c>
      <c r="C287" s="103" t="s">
        <v>412</v>
      </c>
      <c r="D287" s="113">
        <v>34432</v>
      </c>
      <c r="E287" s="113">
        <v>0</v>
      </c>
      <c r="F287" s="113" t="s">
        <v>409</v>
      </c>
      <c r="G287" s="104" t="s">
        <v>409</v>
      </c>
      <c r="H287" s="103" t="s">
        <v>409</v>
      </c>
    </row>
    <row r="288" spans="1:8" ht="15" customHeight="1" x14ac:dyDescent="0.25">
      <c r="A288" s="99">
        <v>42667</v>
      </c>
      <c r="B288" s="100">
        <v>33334</v>
      </c>
      <c r="C288" s="100" t="s">
        <v>412</v>
      </c>
      <c r="D288" s="112">
        <v>64536.24</v>
      </c>
      <c r="E288" s="112">
        <v>0</v>
      </c>
      <c r="F288" s="112">
        <v>63296912.549999997</v>
      </c>
      <c r="G288" s="101" t="s">
        <v>409</v>
      </c>
      <c r="H288" s="100" t="s">
        <v>409</v>
      </c>
    </row>
    <row r="289" spans="1:8" ht="15" customHeight="1" x14ac:dyDescent="0.25">
      <c r="A289" s="102">
        <v>42667</v>
      </c>
      <c r="B289" s="103">
        <v>33325</v>
      </c>
      <c r="C289" s="103" t="s">
        <v>411</v>
      </c>
      <c r="D289" s="113">
        <v>104.87</v>
      </c>
      <c r="E289" s="113">
        <v>0</v>
      </c>
      <c r="F289" s="113" t="s">
        <v>409</v>
      </c>
      <c r="G289" s="104" t="s">
        <v>409</v>
      </c>
      <c r="H289" s="103" t="s">
        <v>409</v>
      </c>
    </row>
    <row r="290" spans="1:8" ht="15" customHeight="1" x14ac:dyDescent="0.25">
      <c r="A290" s="99">
        <v>42667</v>
      </c>
      <c r="B290" s="100">
        <v>33335</v>
      </c>
      <c r="C290" s="100" t="s">
        <v>411</v>
      </c>
      <c r="D290" s="112">
        <v>124.12</v>
      </c>
      <c r="E290" s="112">
        <v>0</v>
      </c>
      <c r="F290" s="112">
        <v>63361553.659999996</v>
      </c>
      <c r="G290" s="101" t="s">
        <v>409</v>
      </c>
      <c r="H290" s="100" t="s">
        <v>409</v>
      </c>
    </row>
    <row r="291" spans="1:8" ht="15" customHeight="1" x14ac:dyDescent="0.25">
      <c r="A291" s="102">
        <v>42667</v>
      </c>
      <c r="B291" s="103">
        <v>33325</v>
      </c>
      <c r="C291" s="103" t="s">
        <v>412</v>
      </c>
      <c r="D291" s="113">
        <v>69916.58</v>
      </c>
      <c r="E291" s="113">
        <v>0</v>
      </c>
      <c r="F291" s="113" t="s">
        <v>409</v>
      </c>
      <c r="G291" s="104" t="s">
        <v>409</v>
      </c>
      <c r="H291" s="103" t="s">
        <v>409</v>
      </c>
    </row>
    <row r="292" spans="1:8" ht="15" customHeight="1" x14ac:dyDescent="0.25">
      <c r="A292" s="99">
        <v>42667</v>
      </c>
      <c r="B292" s="100">
        <v>33371</v>
      </c>
      <c r="C292" s="100" t="s">
        <v>411</v>
      </c>
      <c r="D292" s="112">
        <v>128.16999999999999</v>
      </c>
      <c r="E292" s="112">
        <v>0</v>
      </c>
      <c r="F292" s="112">
        <v>63431594.359999999</v>
      </c>
      <c r="G292" s="101" t="s">
        <v>409</v>
      </c>
      <c r="H292" s="100" t="s">
        <v>409</v>
      </c>
    </row>
    <row r="293" spans="1:8" ht="15" customHeight="1" x14ac:dyDescent="0.25">
      <c r="A293" s="102">
        <v>42667</v>
      </c>
      <c r="B293" s="103">
        <v>33335</v>
      </c>
      <c r="C293" s="103" t="s">
        <v>412</v>
      </c>
      <c r="D293" s="113">
        <v>82744.789999999994</v>
      </c>
      <c r="E293" s="113">
        <v>0</v>
      </c>
      <c r="F293" s="113" t="s">
        <v>409</v>
      </c>
      <c r="G293" s="104" t="s">
        <v>409</v>
      </c>
      <c r="H293" s="103" t="s">
        <v>409</v>
      </c>
    </row>
    <row r="294" spans="1:8" ht="15" customHeight="1" x14ac:dyDescent="0.25">
      <c r="A294" s="99">
        <v>42667</v>
      </c>
      <c r="B294" s="100">
        <v>33371</v>
      </c>
      <c r="C294" s="100" t="s">
        <v>412</v>
      </c>
      <c r="D294" s="112">
        <v>85443.92</v>
      </c>
      <c r="E294" s="112">
        <v>0</v>
      </c>
      <c r="F294" s="112">
        <v>63514467.32</v>
      </c>
      <c r="G294" s="101" t="s">
        <v>409</v>
      </c>
      <c r="H294" s="100" t="s">
        <v>409</v>
      </c>
    </row>
    <row r="295" spans="1:8" ht="15" customHeight="1" x14ac:dyDescent="0.25">
      <c r="A295" s="102">
        <v>42667</v>
      </c>
      <c r="B295" s="103">
        <v>33328</v>
      </c>
      <c r="C295" s="103" t="s">
        <v>411</v>
      </c>
      <c r="D295" s="113">
        <v>173.63</v>
      </c>
      <c r="E295" s="113">
        <v>0</v>
      </c>
      <c r="F295" s="113" t="s">
        <v>409</v>
      </c>
      <c r="G295" s="104" t="s">
        <v>409</v>
      </c>
      <c r="H295" s="103" t="s">
        <v>409</v>
      </c>
    </row>
    <row r="296" spans="1:8" ht="15" customHeight="1" x14ac:dyDescent="0.25">
      <c r="A296" s="99">
        <v>42667</v>
      </c>
      <c r="B296" s="100">
        <v>33328</v>
      </c>
      <c r="C296" s="100" t="s">
        <v>412</v>
      </c>
      <c r="D296" s="112">
        <v>115751.46</v>
      </c>
      <c r="E296" s="112">
        <v>0</v>
      </c>
      <c r="F296" s="112">
        <v>63600084.869999997</v>
      </c>
      <c r="G296" s="101" t="s">
        <v>409</v>
      </c>
      <c r="H296" s="100" t="s">
        <v>409</v>
      </c>
    </row>
    <row r="297" spans="1:8" ht="15" customHeight="1" x14ac:dyDescent="0.25">
      <c r="A297" s="102">
        <v>42667</v>
      </c>
      <c r="B297" s="103">
        <v>33303</v>
      </c>
      <c r="C297" s="103" t="s">
        <v>411</v>
      </c>
      <c r="D297" s="113">
        <v>185.8</v>
      </c>
      <c r="E297" s="113">
        <v>0</v>
      </c>
      <c r="F297" s="113" t="s">
        <v>409</v>
      </c>
      <c r="G297" s="104" t="s">
        <v>409</v>
      </c>
      <c r="H297" s="103" t="s">
        <v>409</v>
      </c>
    </row>
    <row r="298" spans="1:8" ht="15" customHeight="1" x14ac:dyDescent="0.25">
      <c r="A298" s="99">
        <v>42667</v>
      </c>
      <c r="B298" s="100">
        <v>33303</v>
      </c>
      <c r="C298" s="100" t="s">
        <v>412</v>
      </c>
      <c r="D298" s="112">
        <v>123869.44</v>
      </c>
      <c r="E298" s="112">
        <v>0</v>
      </c>
      <c r="F298" s="112">
        <v>63716022.130000003</v>
      </c>
      <c r="G298" s="101" t="s">
        <v>409</v>
      </c>
      <c r="H298" s="100" t="s">
        <v>409</v>
      </c>
    </row>
    <row r="299" spans="1:8" ht="15" customHeight="1" x14ac:dyDescent="0.25">
      <c r="A299" s="102">
        <v>42667</v>
      </c>
      <c r="B299" s="103">
        <v>33006</v>
      </c>
      <c r="C299" s="103" t="s">
        <v>411</v>
      </c>
      <c r="D299" s="113">
        <v>839.03</v>
      </c>
      <c r="E299" s="113">
        <v>0</v>
      </c>
      <c r="F299" s="113" t="s">
        <v>409</v>
      </c>
      <c r="G299" s="104" t="s">
        <v>409</v>
      </c>
      <c r="H299" s="103" t="s">
        <v>409</v>
      </c>
    </row>
    <row r="300" spans="1:8" ht="15" customHeight="1" x14ac:dyDescent="0.25">
      <c r="A300" s="99">
        <v>42667</v>
      </c>
      <c r="B300" s="100">
        <v>33006</v>
      </c>
      <c r="C300" s="100" t="s">
        <v>412</v>
      </c>
      <c r="D300" s="112">
        <v>559350</v>
      </c>
      <c r="E300" s="112">
        <v>0</v>
      </c>
      <c r="F300" s="112">
        <v>63840730.600000001</v>
      </c>
      <c r="G300" s="101" t="s">
        <v>409</v>
      </c>
      <c r="H300" s="100" t="s">
        <v>409</v>
      </c>
    </row>
    <row r="301" spans="1:8" ht="15" customHeight="1" x14ac:dyDescent="0.25">
      <c r="A301" s="102">
        <v>42667</v>
      </c>
      <c r="B301" s="103">
        <v>755336662</v>
      </c>
      <c r="C301" s="103" t="s">
        <v>423</v>
      </c>
      <c r="D301" s="113">
        <v>24200</v>
      </c>
      <c r="E301" s="113">
        <v>0</v>
      </c>
      <c r="F301" s="113" t="s">
        <v>409</v>
      </c>
      <c r="G301" s="104" t="s">
        <v>409</v>
      </c>
      <c r="H301" s="103" t="s">
        <v>409</v>
      </c>
    </row>
    <row r="302" spans="1:8" ht="15" customHeight="1" x14ac:dyDescent="0.25">
      <c r="A302" s="99">
        <v>42667</v>
      </c>
      <c r="B302" s="100">
        <v>840342228</v>
      </c>
      <c r="C302" s="100" t="s">
        <v>423</v>
      </c>
      <c r="D302" s="112">
        <v>41600</v>
      </c>
      <c r="E302" s="112">
        <v>0</v>
      </c>
      <c r="F302" s="112">
        <v>64424280.600000001</v>
      </c>
      <c r="G302" s="101" t="s">
        <v>409</v>
      </c>
      <c r="H302" s="100" t="s">
        <v>409</v>
      </c>
    </row>
    <row r="303" spans="1:8" ht="15" customHeight="1" x14ac:dyDescent="0.25">
      <c r="A303" s="102">
        <v>42667</v>
      </c>
      <c r="B303" s="103">
        <v>144981615</v>
      </c>
      <c r="C303" s="103" t="s">
        <v>423</v>
      </c>
      <c r="D303" s="113">
        <v>800</v>
      </c>
      <c r="E303" s="113">
        <v>0</v>
      </c>
      <c r="F303" s="113" t="s">
        <v>409</v>
      </c>
      <c r="G303" s="104" t="s">
        <v>409</v>
      </c>
      <c r="H303" s="103" t="s">
        <v>409</v>
      </c>
    </row>
    <row r="304" spans="1:8" ht="15" customHeight="1" x14ac:dyDescent="0.25">
      <c r="A304" s="99">
        <v>42667</v>
      </c>
      <c r="B304" s="100">
        <v>613109864</v>
      </c>
      <c r="C304" s="100" t="s">
        <v>423</v>
      </c>
      <c r="D304" s="112">
        <v>2400</v>
      </c>
      <c r="E304" s="112">
        <v>0</v>
      </c>
      <c r="F304" s="112">
        <v>64466680.600000001</v>
      </c>
      <c r="G304" s="101" t="s">
        <v>409</v>
      </c>
      <c r="H304" s="100" t="s">
        <v>409</v>
      </c>
    </row>
    <row r="305" spans="1:8" ht="15" customHeight="1" x14ac:dyDescent="0.25">
      <c r="A305" s="102">
        <v>42667</v>
      </c>
      <c r="B305" s="103">
        <v>881841404</v>
      </c>
      <c r="C305" s="103" t="s">
        <v>423</v>
      </c>
      <c r="D305" s="113">
        <v>1500</v>
      </c>
      <c r="E305" s="113">
        <v>0</v>
      </c>
      <c r="F305" s="113" t="s">
        <v>409</v>
      </c>
      <c r="G305" s="104" t="s">
        <v>409</v>
      </c>
      <c r="H305" s="103" t="s">
        <v>409</v>
      </c>
    </row>
    <row r="306" spans="1:8" ht="15" customHeight="1" x14ac:dyDescent="0.25">
      <c r="A306" s="99">
        <v>42667</v>
      </c>
      <c r="B306" s="100">
        <v>54281446</v>
      </c>
      <c r="C306" s="100" t="s">
        <v>423</v>
      </c>
      <c r="D306" s="112">
        <v>6640</v>
      </c>
      <c r="E306" s="112">
        <v>0</v>
      </c>
      <c r="F306" s="112">
        <v>64470580.600000001</v>
      </c>
      <c r="G306" s="101" t="s">
        <v>409</v>
      </c>
      <c r="H306" s="100" t="s">
        <v>409</v>
      </c>
    </row>
    <row r="307" spans="1:8" ht="15" customHeight="1" x14ac:dyDescent="0.25">
      <c r="A307" s="102">
        <v>42667</v>
      </c>
      <c r="B307" s="103">
        <v>391388310</v>
      </c>
      <c r="C307" s="103" t="s">
        <v>423</v>
      </c>
      <c r="D307" s="113">
        <v>14400</v>
      </c>
      <c r="E307" s="113">
        <v>0</v>
      </c>
      <c r="F307" s="113" t="s">
        <v>409</v>
      </c>
      <c r="G307" s="104" t="s">
        <v>409</v>
      </c>
      <c r="H307" s="103" t="s">
        <v>409</v>
      </c>
    </row>
    <row r="308" spans="1:8" ht="15" customHeight="1" x14ac:dyDescent="0.25">
      <c r="A308" s="99">
        <v>42667</v>
      </c>
      <c r="B308" s="100">
        <v>432785254</v>
      </c>
      <c r="C308" s="100" t="s">
        <v>423</v>
      </c>
      <c r="D308" s="112">
        <v>14800</v>
      </c>
      <c r="E308" s="112">
        <v>0</v>
      </c>
      <c r="F308" s="112">
        <v>64491620.600000001</v>
      </c>
      <c r="G308" s="101" t="s">
        <v>409</v>
      </c>
      <c r="H308" s="100" t="s">
        <v>409</v>
      </c>
    </row>
    <row r="309" spans="1:8" ht="15" customHeight="1" x14ac:dyDescent="0.25">
      <c r="A309" s="102">
        <v>42667</v>
      </c>
      <c r="B309" s="103">
        <v>105717619</v>
      </c>
      <c r="C309" s="103" t="s">
        <v>423</v>
      </c>
      <c r="D309" s="113">
        <v>1500</v>
      </c>
      <c r="E309" s="113">
        <v>0</v>
      </c>
      <c r="F309" s="113" t="s">
        <v>409</v>
      </c>
      <c r="G309" s="104" t="s">
        <v>409</v>
      </c>
      <c r="H309" s="103" t="s">
        <v>409</v>
      </c>
    </row>
    <row r="310" spans="1:8" ht="15" customHeight="1" x14ac:dyDescent="0.25">
      <c r="A310" s="99">
        <v>42667</v>
      </c>
      <c r="B310" s="100">
        <v>212289559</v>
      </c>
      <c r="C310" s="100" t="s">
        <v>423</v>
      </c>
      <c r="D310" s="112">
        <v>27000</v>
      </c>
      <c r="E310" s="112">
        <v>0</v>
      </c>
      <c r="F310" s="112">
        <v>64507920.600000001</v>
      </c>
      <c r="G310" s="101" t="s">
        <v>409</v>
      </c>
      <c r="H310" s="100" t="s">
        <v>409</v>
      </c>
    </row>
    <row r="311" spans="1:8" ht="15" customHeight="1" x14ac:dyDescent="0.25">
      <c r="A311" s="102">
        <v>42667</v>
      </c>
      <c r="B311" s="103">
        <v>242491069</v>
      </c>
      <c r="C311" s="103" t="s">
        <v>423</v>
      </c>
      <c r="D311" s="113">
        <v>6400</v>
      </c>
      <c r="E311" s="113">
        <v>0</v>
      </c>
      <c r="F311" s="113" t="s">
        <v>409</v>
      </c>
      <c r="G311" s="104" t="s">
        <v>409</v>
      </c>
      <c r="H311" s="103" t="s">
        <v>409</v>
      </c>
    </row>
    <row r="312" spans="1:8" ht="15" customHeight="1" x14ac:dyDescent="0.25">
      <c r="A312" s="99">
        <v>42667</v>
      </c>
      <c r="B312" s="100">
        <v>855365353</v>
      </c>
      <c r="C312" s="100" t="s">
        <v>423</v>
      </c>
      <c r="D312" s="112">
        <v>3500</v>
      </c>
      <c r="E312" s="112">
        <v>0</v>
      </c>
      <c r="F312" s="112">
        <v>64541320.600000001</v>
      </c>
      <c r="G312" s="101" t="s">
        <v>409</v>
      </c>
      <c r="H312" s="100" t="s">
        <v>409</v>
      </c>
    </row>
    <row r="313" spans="1:8" ht="15" customHeight="1" x14ac:dyDescent="0.25">
      <c r="A313" s="102">
        <v>42667</v>
      </c>
      <c r="B313" s="103">
        <v>289046702</v>
      </c>
      <c r="C313" s="103" t="s">
        <v>423</v>
      </c>
      <c r="D313" s="113">
        <v>8400</v>
      </c>
      <c r="E313" s="113">
        <v>0</v>
      </c>
      <c r="F313" s="113" t="s">
        <v>409</v>
      </c>
      <c r="G313" s="104" t="s">
        <v>409</v>
      </c>
      <c r="H313" s="103" t="s">
        <v>409</v>
      </c>
    </row>
    <row r="314" spans="1:8" ht="15" customHeight="1" x14ac:dyDescent="0.25">
      <c r="A314" s="99">
        <v>42667</v>
      </c>
      <c r="B314" s="100">
        <v>7034969</v>
      </c>
      <c r="C314" s="100" t="s">
        <v>423</v>
      </c>
      <c r="D314" s="112">
        <v>3600</v>
      </c>
      <c r="E314" s="112">
        <v>0</v>
      </c>
      <c r="F314" s="112">
        <v>64553220.600000001</v>
      </c>
      <c r="G314" s="101" t="s">
        <v>409</v>
      </c>
      <c r="H314" s="100" t="s">
        <v>409</v>
      </c>
    </row>
    <row r="315" spans="1:8" ht="15" customHeight="1" x14ac:dyDescent="0.25">
      <c r="A315" s="102">
        <v>42667</v>
      </c>
      <c r="B315" s="103">
        <v>107215285</v>
      </c>
      <c r="C315" s="103" t="s">
        <v>423</v>
      </c>
      <c r="D315" s="113">
        <v>25023.08</v>
      </c>
      <c r="E315" s="113">
        <v>0</v>
      </c>
      <c r="F315" s="113" t="s">
        <v>409</v>
      </c>
      <c r="G315" s="104" t="s">
        <v>409</v>
      </c>
      <c r="H315" s="103" t="s">
        <v>409</v>
      </c>
    </row>
    <row r="316" spans="1:8" ht="15" customHeight="1" x14ac:dyDescent="0.25">
      <c r="A316" s="99">
        <v>42667</v>
      </c>
      <c r="B316" s="100">
        <v>629692266</v>
      </c>
      <c r="C316" s="100" t="s">
        <v>423</v>
      </c>
      <c r="D316" s="112">
        <v>11500</v>
      </c>
      <c r="E316" s="112">
        <v>0</v>
      </c>
      <c r="F316" s="112">
        <v>64581843.68</v>
      </c>
      <c r="G316" s="101" t="s">
        <v>409</v>
      </c>
      <c r="H316" s="100" t="s">
        <v>409</v>
      </c>
    </row>
    <row r="317" spans="1:8" ht="15" customHeight="1" x14ac:dyDescent="0.25">
      <c r="A317" s="102">
        <v>42667</v>
      </c>
      <c r="B317" s="103">
        <v>551947974</v>
      </c>
      <c r="C317" s="103" t="s">
        <v>423</v>
      </c>
      <c r="D317" s="113">
        <v>78000</v>
      </c>
      <c r="E317" s="113">
        <v>0</v>
      </c>
      <c r="F317" s="113" t="s">
        <v>409</v>
      </c>
      <c r="G317" s="104" t="s">
        <v>409</v>
      </c>
      <c r="H317" s="103" t="s">
        <v>409</v>
      </c>
    </row>
    <row r="318" spans="1:8" ht="15" customHeight="1" x14ac:dyDescent="0.25">
      <c r="A318" s="99">
        <v>42667</v>
      </c>
      <c r="B318" s="100">
        <v>152834723</v>
      </c>
      <c r="C318" s="100" t="s">
        <v>423</v>
      </c>
      <c r="D318" s="112">
        <v>4729</v>
      </c>
      <c r="E318" s="112">
        <v>0</v>
      </c>
      <c r="F318" s="112">
        <v>64671343.68</v>
      </c>
      <c r="G318" s="101" t="s">
        <v>409</v>
      </c>
      <c r="H318" s="100" t="s">
        <v>409</v>
      </c>
    </row>
    <row r="319" spans="1:8" ht="15" customHeight="1" x14ac:dyDescent="0.25">
      <c r="A319" s="102">
        <v>42667</v>
      </c>
      <c r="B319" s="103">
        <v>33318</v>
      </c>
      <c r="C319" s="103" t="s">
        <v>413</v>
      </c>
      <c r="D319" s="113">
        <v>4750</v>
      </c>
      <c r="E319" s="113">
        <v>0</v>
      </c>
      <c r="F319" s="113" t="s">
        <v>409</v>
      </c>
      <c r="G319" s="104" t="s">
        <v>409</v>
      </c>
      <c r="H319" s="103" t="s">
        <v>409</v>
      </c>
    </row>
    <row r="320" spans="1:8" ht="15" customHeight="1" x14ac:dyDescent="0.25">
      <c r="A320" s="99">
        <v>42667</v>
      </c>
      <c r="B320" s="100">
        <v>33318</v>
      </c>
      <c r="C320" s="100" t="s">
        <v>411</v>
      </c>
      <c r="D320" s="112">
        <v>7.13</v>
      </c>
      <c r="E320" s="112">
        <v>0</v>
      </c>
      <c r="F320" s="112">
        <v>64680822.68</v>
      </c>
      <c r="G320" s="101" t="s">
        <v>409</v>
      </c>
      <c r="H320" s="100" t="s">
        <v>409</v>
      </c>
    </row>
    <row r="321" spans="1:8" ht="15" customHeight="1" x14ac:dyDescent="0.25">
      <c r="A321" s="102">
        <v>42667</v>
      </c>
      <c r="B321" s="103">
        <v>33317</v>
      </c>
      <c r="C321" s="103" t="s">
        <v>413</v>
      </c>
      <c r="D321" s="113">
        <v>4300</v>
      </c>
      <c r="E321" s="113">
        <v>0</v>
      </c>
      <c r="F321" s="113" t="s">
        <v>409</v>
      </c>
      <c r="G321" s="104" t="s">
        <v>409</v>
      </c>
      <c r="H321" s="103" t="s">
        <v>409</v>
      </c>
    </row>
    <row r="322" spans="1:8" ht="15" customHeight="1" x14ac:dyDescent="0.25">
      <c r="A322" s="99">
        <v>42667</v>
      </c>
      <c r="B322" s="100">
        <v>33317</v>
      </c>
      <c r="C322" s="100" t="s">
        <v>411</v>
      </c>
      <c r="D322" s="112">
        <v>6.45</v>
      </c>
      <c r="E322" s="112">
        <v>0</v>
      </c>
      <c r="F322" s="112">
        <v>64685129.810000002</v>
      </c>
      <c r="G322" s="101" t="s">
        <v>409</v>
      </c>
      <c r="H322" s="100" t="s">
        <v>409</v>
      </c>
    </row>
    <row r="323" spans="1:8" ht="15" customHeight="1" x14ac:dyDescent="0.25">
      <c r="A323" s="102">
        <v>42667</v>
      </c>
      <c r="B323" s="103">
        <v>33293</v>
      </c>
      <c r="C323" s="103" t="s">
        <v>413</v>
      </c>
      <c r="D323" s="113">
        <v>11244.22</v>
      </c>
      <c r="E323" s="113">
        <v>0</v>
      </c>
      <c r="F323" s="113" t="s">
        <v>409</v>
      </c>
      <c r="G323" s="104" t="s">
        <v>409</v>
      </c>
      <c r="H323" s="103" t="s">
        <v>409</v>
      </c>
    </row>
    <row r="324" spans="1:8" ht="15" customHeight="1" x14ac:dyDescent="0.25">
      <c r="A324" s="99">
        <v>42667</v>
      </c>
      <c r="B324" s="100">
        <v>33293</v>
      </c>
      <c r="C324" s="100" t="s">
        <v>411</v>
      </c>
      <c r="D324" s="112">
        <v>16.87</v>
      </c>
      <c r="E324" s="112">
        <v>0</v>
      </c>
      <c r="F324" s="112">
        <v>64696380.479999997</v>
      </c>
      <c r="G324" s="101" t="s">
        <v>409</v>
      </c>
      <c r="H324" s="100" t="s">
        <v>409</v>
      </c>
    </row>
    <row r="325" spans="1:8" ht="15" customHeight="1" x14ac:dyDescent="0.25">
      <c r="A325" s="102">
        <v>42667</v>
      </c>
      <c r="B325" s="103">
        <v>33397</v>
      </c>
      <c r="C325" s="103" t="s">
        <v>413</v>
      </c>
      <c r="D325" s="113">
        <v>63920</v>
      </c>
      <c r="E325" s="113">
        <v>0</v>
      </c>
      <c r="F325" s="113" t="s">
        <v>409</v>
      </c>
      <c r="G325" s="104" t="s">
        <v>409</v>
      </c>
      <c r="H325" s="103" t="s">
        <v>409</v>
      </c>
    </row>
    <row r="326" spans="1:8" ht="15" customHeight="1" x14ac:dyDescent="0.25">
      <c r="A326" s="99">
        <v>42667</v>
      </c>
      <c r="B326" s="100">
        <v>33397</v>
      </c>
      <c r="C326" s="100" t="s">
        <v>411</v>
      </c>
      <c r="D326" s="112">
        <v>95.88</v>
      </c>
      <c r="E326" s="112">
        <v>0</v>
      </c>
      <c r="F326" s="112">
        <v>64760317.350000001</v>
      </c>
      <c r="G326" s="101" t="s">
        <v>409</v>
      </c>
      <c r="H326" s="100" t="s">
        <v>409</v>
      </c>
    </row>
    <row r="327" spans="1:8" ht="15" customHeight="1" x14ac:dyDescent="0.25">
      <c r="A327" s="102">
        <v>42667</v>
      </c>
      <c r="B327" s="103">
        <v>33421</v>
      </c>
      <c r="C327" s="103" t="s">
        <v>413</v>
      </c>
      <c r="D327" s="113">
        <v>15000</v>
      </c>
      <c r="E327" s="113">
        <v>0</v>
      </c>
      <c r="F327" s="113" t="s">
        <v>409</v>
      </c>
      <c r="G327" s="104" t="s">
        <v>409</v>
      </c>
      <c r="H327" s="103" t="s">
        <v>409</v>
      </c>
    </row>
    <row r="328" spans="1:8" ht="15" customHeight="1" x14ac:dyDescent="0.25">
      <c r="A328" s="99">
        <v>42667</v>
      </c>
      <c r="B328" s="100">
        <v>33421</v>
      </c>
      <c r="C328" s="100" t="s">
        <v>411</v>
      </c>
      <c r="D328" s="112">
        <v>22.5</v>
      </c>
      <c r="E328" s="112">
        <v>0</v>
      </c>
      <c r="F328" s="112">
        <v>64775413.229999997</v>
      </c>
      <c r="G328" s="101" t="s">
        <v>409</v>
      </c>
      <c r="H328" s="100" t="s">
        <v>409</v>
      </c>
    </row>
    <row r="329" spans="1:8" ht="15" customHeight="1" x14ac:dyDescent="0.25">
      <c r="A329" s="102">
        <v>42667</v>
      </c>
      <c r="B329" s="103">
        <v>33259</v>
      </c>
      <c r="C329" s="103" t="s">
        <v>413</v>
      </c>
      <c r="D329" s="113">
        <v>10800</v>
      </c>
      <c r="E329" s="113">
        <v>0</v>
      </c>
      <c r="F329" s="113" t="s">
        <v>409</v>
      </c>
      <c r="G329" s="104" t="s">
        <v>409</v>
      </c>
      <c r="H329" s="103" t="s">
        <v>409</v>
      </c>
    </row>
    <row r="330" spans="1:8" ht="15" customHeight="1" x14ac:dyDescent="0.25">
      <c r="A330" s="99">
        <v>42667</v>
      </c>
      <c r="B330" s="100">
        <v>33259</v>
      </c>
      <c r="C330" s="100" t="s">
        <v>411</v>
      </c>
      <c r="D330" s="112">
        <v>16.2</v>
      </c>
      <c r="E330" s="112">
        <v>0</v>
      </c>
      <c r="F330" s="112">
        <v>64786235.729999997</v>
      </c>
      <c r="G330" s="101" t="s">
        <v>409</v>
      </c>
      <c r="H330" s="100" t="s">
        <v>409</v>
      </c>
    </row>
    <row r="331" spans="1:8" ht="15" customHeight="1" x14ac:dyDescent="0.25">
      <c r="A331" s="102">
        <v>42667</v>
      </c>
      <c r="B331" s="103">
        <v>33074</v>
      </c>
      <c r="C331" s="103" t="s">
        <v>413</v>
      </c>
      <c r="D331" s="113">
        <v>18000</v>
      </c>
      <c r="E331" s="113">
        <v>0</v>
      </c>
      <c r="F331" s="113" t="s">
        <v>409</v>
      </c>
      <c r="G331" s="104" t="s">
        <v>409</v>
      </c>
      <c r="H331" s="103" t="s">
        <v>409</v>
      </c>
    </row>
    <row r="332" spans="1:8" ht="15" customHeight="1" x14ac:dyDescent="0.25">
      <c r="A332" s="99">
        <v>42667</v>
      </c>
      <c r="B332" s="100">
        <v>33074</v>
      </c>
      <c r="C332" s="100" t="s">
        <v>411</v>
      </c>
      <c r="D332" s="112">
        <v>27</v>
      </c>
      <c r="E332" s="112">
        <v>0</v>
      </c>
      <c r="F332" s="112">
        <v>64804251.93</v>
      </c>
      <c r="G332" s="101" t="s">
        <v>409</v>
      </c>
      <c r="H332" s="100" t="s">
        <v>409</v>
      </c>
    </row>
    <row r="333" spans="1:8" ht="15" customHeight="1" x14ac:dyDescent="0.25">
      <c r="A333" s="102">
        <v>42667</v>
      </c>
      <c r="B333" s="103">
        <v>33254</v>
      </c>
      <c r="C333" s="103" t="s">
        <v>413</v>
      </c>
      <c r="D333" s="113">
        <v>17000</v>
      </c>
      <c r="E333" s="113">
        <v>0</v>
      </c>
      <c r="F333" s="113" t="s">
        <v>409</v>
      </c>
      <c r="G333" s="104" t="s">
        <v>409</v>
      </c>
      <c r="H333" s="103" t="s">
        <v>409</v>
      </c>
    </row>
    <row r="334" spans="1:8" ht="15" customHeight="1" x14ac:dyDescent="0.25">
      <c r="A334" s="99">
        <v>42667</v>
      </c>
      <c r="B334" s="100">
        <v>33254</v>
      </c>
      <c r="C334" s="100" t="s">
        <v>411</v>
      </c>
      <c r="D334" s="112">
        <v>25.5</v>
      </c>
      <c r="E334" s="112">
        <v>0</v>
      </c>
      <c r="F334" s="112">
        <v>64821278.93</v>
      </c>
      <c r="G334" s="101" t="s">
        <v>409</v>
      </c>
      <c r="H334" s="100" t="s">
        <v>409</v>
      </c>
    </row>
    <row r="335" spans="1:8" ht="15" customHeight="1" x14ac:dyDescent="0.25">
      <c r="A335" s="102">
        <v>42667</v>
      </c>
      <c r="B335" s="103">
        <v>33197</v>
      </c>
      <c r="C335" s="103" t="s">
        <v>413</v>
      </c>
      <c r="D335" s="113">
        <v>8100</v>
      </c>
      <c r="E335" s="113">
        <v>0</v>
      </c>
      <c r="F335" s="113" t="s">
        <v>409</v>
      </c>
      <c r="G335" s="104" t="s">
        <v>409</v>
      </c>
      <c r="H335" s="103" t="s">
        <v>409</v>
      </c>
    </row>
    <row r="336" spans="1:8" ht="15" customHeight="1" x14ac:dyDescent="0.25">
      <c r="A336" s="99">
        <v>42667</v>
      </c>
      <c r="B336" s="100">
        <v>33197</v>
      </c>
      <c r="C336" s="100" t="s">
        <v>411</v>
      </c>
      <c r="D336" s="112">
        <v>12.15</v>
      </c>
      <c r="E336" s="112">
        <v>0</v>
      </c>
      <c r="F336" s="112">
        <v>64829404.43</v>
      </c>
      <c r="G336" s="101" t="s">
        <v>409</v>
      </c>
      <c r="H336" s="100" t="s">
        <v>409</v>
      </c>
    </row>
    <row r="337" spans="1:8" ht="15" customHeight="1" x14ac:dyDescent="0.25">
      <c r="A337" s="102">
        <v>42667</v>
      </c>
      <c r="B337" s="103">
        <v>1526733243</v>
      </c>
      <c r="C337" s="103" t="s">
        <v>427</v>
      </c>
      <c r="D337" s="113">
        <v>0</v>
      </c>
      <c r="E337" s="113">
        <v>4052.69</v>
      </c>
      <c r="F337" s="113" t="s">
        <v>409</v>
      </c>
      <c r="G337" s="104" t="s">
        <v>409</v>
      </c>
      <c r="H337" s="103" t="s">
        <v>409</v>
      </c>
    </row>
    <row r="338" spans="1:8" ht="15" customHeight="1" x14ac:dyDescent="0.25">
      <c r="A338" s="99">
        <v>42667</v>
      </c>
      <c r="B338" s="100">
        <v>192002836</v>
      </c>
      <c r="C338" s="100" t="s">
        <v>414</v>
      </c>
      <c r="D338" s="112">
        <v>0</v>
      </c>
      <c r="E338" s="112">
        <v>10203.02</v>
      </c>
      <c r="F338" s="112">
        <v>64825363.890000001</v>
      </c>
      <c r="G338" s="101" t="s">
        <v>409</v>
      </c>
      <c r="H338" s="100" t="s">
        <v>409</v>
      </c>
    </row>
    <row r="339" spans="1:8" ht="15" customHeight="1" x14ac:dyDescent="0.25">
      <c r="A339" s="102">
        <v>42664</v>
      </c>
      <c r="B339" s="103">
        <v>722809248</v>
      </c>
      <c r="C339" s="103" t="s">
        <v>411</v>
      </c>
      <c r="D339" s="113">
        <v>22179.94</v>
      </c>
      <c r="E339" s="113">
        <v>0</v>
      </c>
      <c r="F339" s="113" t="s">
        <v>409</v>
      </c>
      <c r="G339" s="104" t="s">
        <v>409</v>
      </c>
      <c r="H339" s="103" t="s">
        <v>409</v>
      </c>
    </row>
    <row r="340" spans="1:8" ht="15" customHeight="1" x14ac:dyDescent="0.25">
      <c r="A340" s="99">
        <v>42664</v>
      </c>
      <c r="B340" s="100">
        <v>1520489434</v>
      </c>
      <c r="C340" s="100" t="s">
        <v>411</v>
      </c>
      <c r="D340" s="112">
        <v>1697.28</v>
      </c>
      <c r="E340" s="112">
        <v>0</v>
      </c>
      <c r="F340" s="112">
        <v>64837340.810000002</v>
      </c>
      <c r="G340" s="101" t="s">
        <v>409</v>
      </c>
      <c r="H340" s="100" t="s">
        <v>428</v>
      </c>
    </row>
    <row r="341" spans="1:8" ht="15" customHeight="1" x14ac:dyDescent="0.25">
      <c r="A341" s="102">
        <v>42664</v>
      </c>
      <c r="B341" s="103">
        <v>1520512046</v>
      </c>
      <c r="C341" s="103" t="s">
        <v>411</v>
      </c>
      <c r="D341" s="113">
        <v>6</v>
      </c>
      <c r="E341" s="113">
        <v>0</v>
      </c>
      <c r="F341" s="113" t="s">
        <v>409</v>
      </c>
      <c r="G341" s="104" t="s">
        <v>409</v>
      </c>
      <c r="H341" s="103" t="s">
        <v>429</v>
      </c>
    </row>
    <row r="342" spans="1:8" ht="15" customHeight="1" x14ac:dyDescent="0.25">
      <c r="A342" s="99">
        <v>42664</v>
      </c>
      <c r="B342" s="100">
        <v>33089</v>
      </c>
      <c r="C342" s="100" t="s">
        <v>411</v>
      </c>
      <c r="D342" s="112">
        <v>9.77</v>
      </c>
      <c r="E342" s="112">
        <v>0</v>
      </c>
      <c r="F342" s="112">
        <v>64839044.090000004</v>
      </c>
      <c r="G342" s="101" t="s">
        <v>409</v>
      </c>
      <c r="H342" s="100" t="s">
        <v>409</v>
      </c>
    </row>
    <row r="343" spans="1:8" ht="15" customHeight="1" x14ac:dyDescent="0.25">
      <c r="A343" s="102">
        <v>42664</v>
      </c>
      <c r="B343" s="103">
        <v>33321</v>
      </c>
      <c r="C343" s="103" t="s">
        <v>411</v>
      </c>
      <c r="D343" s="113">
        <v>21.61</v>
      </c>
      <c r="E343" s="113">
        <v>0</v>
      </c>
      <c r="F343" s="113" t="s">
        <v>409</v>
      </c>
      <c r="G343" s="104" t="s">
        <v>409</v>
      </c>
      <c r="H343" s="103" t="s">
        <v>409</v>
      </c>
    </row>
    <row r="344" spans="1:8" ht="15" customHeight="1" x14ac:dyDescent="0.25">
      <c r="A344" s="99">
        <v>42664</v>
      </c>
      <c r="B344" s="100">
        <v>33089</v>
      </c>
      <c r="C344" s="100" t="s">
        <v>412</v>
      </c>
      <c r="D344" s="112">
        <v>6512</v>
      </c>
      <c r="E344" s="112">
        <v>0</v>
      </c>
      <c r="F344" s="112">
        <v>64839075.469999999</v>
      </c>
      <c r="G344" s="101" t="s">
        <v>409</v>
      </c>
      <c r="H344" s="100" t="s">
        <v>409</v>
      </c>
    </row>
    <row r="345" spans="1:8" ht="15" customHeight="1" x14ac:dyDescent="0.25">
      <c r="A345" s="102">
        <v>42664</v>
      </c>
      <c r="B345" s="103">
        <v>33321</v>
      </c>
      <c r="C345" s="103" t="s">
        <v>412</v>
      </c>
      <c r="D345" s="113">
        <v>14407.5</v>
      </c>
      <c r="E345" s="113">
        <v>0</v>
      </c>
      <c r="F345" s="113" t="s">
        <v>409</v>
      </c>
      <c r="G345" s="104" t="s">
        <v>409</v>
      </c>
      <c r="H345" s="103" t="s">
        <v>409</v>
      </c>
    </row>
    <row r="346" spans="1:8" ht="15" customHeight="1" x14ac:dyDescent="0.25">
      <c r="A346" s="99">
        <v>42664</v>
      </c>
      <c r="B346" s="100">
        <v>33090</v>
      </c>
      <c r="C346" s="100" t="s">
        <v>411</v>
      </c>
      <c r="D346" s="112">
        <v>30.64</v>
      </c>
      <c r="E346" s="112">
        <v>0</v>
      </c>
      <c r="F346" s="112">
        <v>64859994.969999999</v>
      </c>
      <c r="G346" s="101" t="s">
        <v>409</v>
      </c>
      <c r="H346" s="100" t="s">
        <v>409</v>
      </c>
    </row>
    <row r="347" spans="1:8" ht="15" customHeight="1" x14ac:dyDescent="0.25">
      <c r="A347" s="102">
        <v>42664</v>
      </c>
      <c r="B347" s="103">
        <v>33377</v>
      </c>
      <c r="C347" s="103" t="s">
        <v>411</v>
      </c>
      <c r="D347" s="113">
        <v>35.909999999999997</v>
      </c>
      <c r="E347" s="113">
        <v>0</v>
      </c>
      <c r="F347" s="113" t="s">
        <v>409</v>
      </c>
      <c r="G347" s="104" t="s">
        <v>409</v>
      </c>
      <c r="H347" s="103" t="s">
        <v>409</v>
      </c>
    </row>
    <row r="348" spans="1:8" ht="15" customHeight="1" x14ac:dyDescent="0.25">
      <c r="A348" s="99">
        <v>42664</v>
      </c>
      <c r="B348" s="100">
        <v>33090</v>
      </c>
      <c r="C348" s="100" t="s">
        <v>412</v>
      </c>
      <c r="D348" s="112">
        <v>20426</v>
      </c>
      <c r="E348" s="112">
        <v>0</v>
      </c>
      <c r="F348" s="112">
        <v>64860061.520000003</v>
      </c>
      <c r="G348" s="101" t="s">
        <v>409</v>
      </c>
      <c r="H348" s="100" t="s">
        <v>409</v>
      </c>
    </row>
    <row r="349" spans="1:8" ht="15" customHeight="1" x14ac:dyDescent="0.25">
      <c r="A349" s="102">
        <v>42664</v>
      </c>
      <c r="B349" s="103">
        <v>33377</v>
      </c>
      <c r="C349" s="103" t="s">
        <v>412</v>
      </c>
      <c r="D349" s="113">
        <v>23940.68</v>
      </c>
      <c r="E349" s="113">
        <v>0</v>
      </c>
      <c r="F349" s="113" t="s">
        <v>409</v>
      </c>
      <c r="G349" s="104" t="s">
        <v>409</v>
      </c>
      <c r="H349" s="103" t="s">
        <v>409</v>
      </c>
    </row>
    <row r="350" spans="1:8" ht="15" customHeight="1" x14ac:dyDescent="0.25">
      <c r="A350" s="99">
        <v>42664</v>
      </c>
      <c r="B350" s="100">
        <v>33361</v>
      </c>
      <c r="C350" s="100" t="s">
        <v>411</v>
      </c>
      <c r="D350" s="112">
        <v>75</v>
      </c>
      <c r="E350" s="112">
        <v>0</v>
      </c>
      <c r="F350" s="112">
        <v>64904428.200000003</v>
      </c>
      <c r="G350" s="101" t="s">
        <v>409</v>
      </c>
      <c r="H350" s="100" t="s">
        <v>409</v>
      </c>
    </row>
    <row r="351" spans="1:8" ht="15" customHeight="1" x14ac:dyDescent="0.25">
      <c r="A351" s="102">
        <v>42664</v>
      </c>
      <c r="B351" s="103">
        <v>33375</v>
      </c>
      <c r="C351" s="103" t="s">
        <v>411</v>
      </c>
      <c r="D351" s="113">
        <v>79.58</v>
      </c>
      <c r="E351" s="113">
        <v>0</v>
      </c>
      <c r="F351" s="113" t="s">
        <v>409</v>
      </c>
      <c r="G351" s="104" t="s">
        <v>409</v>
      </c>
      <c r="H351" s="103" t="s">
        <v>409</v>
      </c>
    </row>
    <row r="352" spans="1:8" ht="15" customHeight="1" x14ac:dyDescent="0.25">
      <c r="A352" s="99">
        <v>42664</v>
      </c>
      <c r="B352" s="100">
        <v>33361</v>
      </c>
      <c r="C352" s="100" t="s">
        <v>412</v>
      </c>
      <c r="D352" s="112">
        <v>50000</v>
      </c>
      <c r="E352" s="112">
        <v>0</v>
      </c>
      <c r="F352" s="112">
        <v>64904582.780000001</v>
      </c>
      <c r="G352" s="101" t="s">
        <v>409</v>
      </c>
      <c r="H352" s="100" t="s">
        <v>409</v>
      </c>
    </row>
    <row r="353" spans="1:8" ht="15" customHeight="1" x14ac:dyDescent="0.25">
      <c r="A353" s="102">
        <v>42664</v>
      </c>
      <c r="B353" s="103">
        <v>33375</v>
      </c>
      <c r="C353" s="103" t="s">
        <v>412</v>
      </c>
      <c r="D353" s="113">
        <v>53050.83</v>
      </c>
      <c r="E353" s="113">
        <v>0</v>
      </c>
      <c r="F353" s="113" t="s">
        <v>409</v>
      </c>
      <c r="G353" s="104" t="s">
        <v>409</v>
      </c>
      <c r="H353" s="103" t="s">
        <v>409</v>
      </c>
    </row>
    <row r="354" spans="1:8" ht="15" customHeight="1" x14ac:dyDescent="0.25">
      <c r="A354" s="99">
        <v>42664</v>
      </c>
      <c r="B354" s="100">
        <v>33319</v>
      </c>
      <c r="C354" s="100" t="s">
        <v>411</v>
      </c>
      <c r="D354" s="112">
        <v>115.33</v>
      </c>
      <c r="E354" s="112">
        <v>0</v>
      </c>
      <c r="F354" s="112">
        <v>65007633.609999999</v>
      </c>
      <c r="G354" s="101" t="s">
        <v>409</v>
      </c>
      <c r="H354" s="100" t="s">
        <v>409</v>
      </c>
    </row>
    <row r="355" spans="1:8" ht="15" customHeight="1" x14ac:dyDescent="0.25">
      <c r="A355" s="102">
        <v>42664</v>
      </c>
      <c r="B355" s="103">
        <v>33362</v>
      </c>
      <c r="C355" s="103" t="s">
        <v>411</v>
      </c>
      <c r="D355" s="113">
        <v>125.25</v>
      </c>
      <c r="E355" s="113">
        <v>0</v>
      </c>
      <c r="F355" s="113" t="s">
        <v>409</v>
      </c>
      <c r="G355" s="104" t="s">
        <v>409</v>
      </c>
      <c r="H355" s="103" t="s">
        <v>409</v>
      </c>
    </row>
    <row r="356" spans="1:8" ht="15" customHeight="1" x14ac:dyDescent="0.25">
      <c r="A356" s="99">
        <v>42664</v>
      </c>
      <c r="B356" s="100">
        <v>33319</v>
      </c>
      <c r="C356" s="100" t="s">
        <v>412</v>
      </c>
      <c r="D356" s="112">
        <v>76884</v>
      </c>
      <c r="E356" s="112">
        <v>0</v>
      </c>
      <c r="F356" s="112">
        <v>65007874.189999998</v>
      </c>
      <c r="G356" s="101" t="s">
        <v>409</v>
      </c>
      <c r="H356" s="100" t="s">
        <v>409</v>
      </c>
    </row>
    <row r="357" spans="1:8" ht="15" customHeight="1" x14ac:dyDescent="0.25">
      <c r="A357" s="102">
        <v>42664</v>
      </c>
      <c r="B357" s="103">
        <v>33373</v>
      </c>
      <c r="C357" s="103" t="s">
        <v>411</v>
      </c>
      <c r="D357" s="113">
        <v>126.69</v>
      </c>
      <c r="E357" s="113">
        <v>0</v>
      </c>
      <c r="F357" s="113" t="s">
        <v>409</v>
      </c>
      <c r="G357" s="104" t="s">
        <v>409</v>
      </c>
      <c r="H357" s="103" t="s">
        <v>409</v>
      </c>
    </row>
    <row r="358" spans="1:8" ht="15" customHeight="1" x14ac:dyDescent="0.25">
      <c r="A358" s="99">
        <v>42664</v>
      </c>
      <c r="B358" s="100">
        <v>33362</v>
      </c>
      <c r="C358" s="100" t="s">
        <v>412</v>
      </c>
      <c r="D358" s="112">
        <v>83502</v>
      </c>
      <c r="E358" s="112">
        <v>0</v>
      </c>
      <c r="F358" s="112">
        <v>65084884.880000003</v>
      </c>
      <c r="G358" s="101" t="s">
        <v>409</v>
      </c>
      <c r="H358" s="100" t="s">
        <v>409</v>
      </c>
    </row>
    <row r="359" spans="1:8" ht="15" customHeight="1" x14ac:dyDescent="0.25">
      <c r="A359" s="102">
        <v>42664</v>
      </c>
      <c r="B359" s="103">
        <v>33373</v>
      </c>
      <c r="C359" s="103" t="s">
        <v>412</v>
      </c>
      <c r="D359" s="113">
        <v>84457.37</v>
      </c>
      <c r="E359" s="113">
        <v>0</v>
      </c>
      <c r="F359" s="113" t="s">
        <v>409</v>
      </c>
      <c r="G359" s="104" t="s">
        <v>409</v>
      </c>
      <c r="H359" s="103" t="s">
        <v>409</v>
      </c>
    </row>
    <row r="360" spans="1:8" ht="15" customHeight="1" x14ac:dyDescent="0.25">
      <c r="A360" s="99">
        <v>42664</v>
      </c>
      <c r="B360" s="100">
        <v>33086</v>
      </c>
      <c r="C360" s="100" t="s">
        <v>411</v>
      </c>
      <c r="D360" s="112">
        <v>154.16</v>
      </c>
      <c r="E360" s="112">
        <v>0</v>
      </c>
      <c r="F360" s="112">
        <v>65252844.25</v>
      </c>
      <c r="G360" s="101" t="s">
        <v>409</v>
      </c>
      <c r="H360" s="100" t="s">
        <v>409</v>
      </c>
    </row>
    <row r="361" spans="1:8" ht="15" customHeight="1" x14ac:dyDescent="0.25">
      <c r="A361" s="102">
        <v>42664</v>
      </c>
      <c r="B361" s="103">
        <v>33336</v>
      </c>
      <c r="C361" s="103" t="s">
        <v>411</v>
      </c>
      <c r="D361" s="113">
        <v>244.8</v>
      </c>
      <c r="E361" s="113">
        <v>0</v>
      </c>
      <c r="F361" s="113" t="s">
        <v>409</v>
      </c>
      <c r="G361" s="104" t="s">
        <v>409</v>
      </c>
      <c r="H361" s="103" t="s">
        <v>409</v>
      </c>
    </row>
    <row r="362" spans="1:8" ht="15" customHeight="1" x14ac:dyDescent="0.25">
      <c r="A362" s="99">
        <v>42664</v>
      </c>
      <c r="B362" s="100">
        <v>33086</v>
      </c>
      <c r="C362" s="100" t="s">
        <v>412</v>
      </c>
      <c r="D362" s="112">
        <v>102773.5</v>
      </c>
      <c r="E362" s="112">
        <v>0</v>
      </c>
      <c r="F362" s="112">
        <v>65253243.210000001</v>
      </c>
      <c r="G362" s="101" t="s">
        <v>409</v>
      </c>
      <c r="H362" s="100" t="s">
        <v>409</v>
      </c>
    </row>
    <row r="363" spans="1:8" ht="15" customHeight="1" x14ac:dyDescent="0.25">
      <c r="A363" s="102">
        <v>42664</v>
      </c>
      <c r="B363" s="103">
        <v>33363</v>
      </c>
      <c r="C363" s="103" t="s">
        <v>411</v>
      </c>
      <c r="D363" s="113">
        <v>799.89</v>
      </c>
      <c r="E363" s="113">
        <v>0</v>
      </c>
      <c r="F363" s="113" t="s">
        <v>409</v>
      </c>
      <c r="G363" s="104" t="s">
        <v>409</v>
      </c>
      <c r="H363" s="103" t="s">
        <v>409</v>
      </c>
    </row>
    <row r="364" spans="1:8" ht="15" customHeight="1" x14ac:dyDescent="0.25">
      <c r="A364" s="99">
        <v>42664</v>
      </c>
      <c r="B364" s="100">
        <v>33336</v>
      </c>
      <c r="C364" s="100" t="s">
        <v>412</v>
      </c>
      <c r="D364" s="112">
        <v>163197.85</v>
      </c>
      <c r="E364" s="112">
        <v>0</v>
      </c>
      <c r="F364" s="112">
        <v>65356816.600000001</v>
      </c>
      <c r="G364" s="101" t="s">
        <v>409</v>
      </c>
      <c r="H364" s="100" t="s">
        <v>409</v>
      </c>
    </row>
    <row r="365" spans="1:8" ht="15" customHeight="1" x14ac:dyDescent="0.25">
      <c r="A365" s="102">
        <v>42664</v>
      </c>
      <c r="B365" s="103">
        <v>33363</v>
      </c>
      <c r="C365" s="103" t="s">
        <v>412</v>
      </c>
      <c r="D365" s="113">
        <v>533261.1</v>
      </c>
      <c r="E365" s="113">
        <v>0</v>
      </c>
      <c r="F365" s="113" t="s">
        <v>409</v>
      </c>
      <c r="G365" s="104" t="s">
        <v>409</v>
      </c>
      <c r="H365" s="103" t="s">
        <v>409</v>
      </c>
    </row>
    <row r="366" spans="1:8" ht="15" customHeight="1" x14ac:dyDescent="0.25">
      <c r="A366" s="99">
        <v>42664</v>
      </c>
      <c r="B366" s="100">
        <v>33360</v>
      </c>
      <c r="C366" s="100" t="s">
        <v>413</v>
      </c>
      <c r="D366" s="112">
        <v>389500</v>
      </c>
      <c r="E366" s="112">
        <v>0</v>
      </c>
      <c r="F366" s="112">
        <v>66053275.549999997</v>
      </c>
      <c r="G366" s="101" t="s">
        <v>409</v>
      </c>
      <c r="H366" s="100" t="s">
        <v>409</v>
      </c>
    </row>
    <row r="367" spans="1:8" ht="15" customHeight="1" x14ac:dyDescent="0.25">
      <c r="A367" s="102">
        <v>42664</v>
      </c>
      <c r="B367" s="103">
        <v>33360</v>
      </c>
      <c r="C367" s="103" t="s">
        <v>411</v>
      </c>
      <c r="D367" s="113">
        <v>584.25</v>
      </c>
      <c r="E367" s="113">
        <v>0</v>
      </c>
      <c r="F367" s="113" t="s">
        <v>409</v>
      </c>
      <c r="G367" s="104" t="s">
        <v>409</v>
      </c>
      <c r="H367" s="103" t="s">
        <v>409</v>
      </c>
    </row>
    <row r="368" spans="1:8" ht="15" customHeight="1" x14ac:dyDescent="0.25">
      <c r="A368" s="99">
        <v>42664</v>
      </c>
      <c r="B368" s="100">
        <v>33268</v>
      </c>
      <c r="C368" s="100" t="s">
        <v>413</v>
      </c>
      <c r="D368" s="112">
        <v>10800</v>
      </c>
      <c r="E368" s="112">
        <v>0</v>
      </c>
      <c r="F368" s="112">
        <v>66443359.799999997</v>
      </c>
      <c r="G368" s="101" t="s">
        <v>409</v>
      </c>
      <c r="H368" s="100" t="s">
        <v>409</v>
      </c>
    </row>
    <row r="369" spans="1:8" ht="15" customHeight="1" x14ac:dyDescent="0.25">
      <c r="A369" s="102">
        <v>42664</v>
      </c>
      <c r="B369" s="103">
        <v>33268</v>
      </c>
      <c r="C369" s="103" t="s">
        <v>411</v>
      </c>
      <c r="D369" s="113">
        <v>16.2</v>
      </c>
      <c r="E369" s="113">
        <v>0</v>
      </c>
      <c r="F369" s="113" t="s">
        <v>409</v>
      </c>
      <c r="G369" s="104" t="s">
        <v>409</v>
      </c>
      <c r="H369" s="103" t="s">
        <v>409</v>
      </c>
    </row>
    <row r="370" spans="1:8" ht="15" customHeight="1" x14ac:dyDescent="0.25">
      <c r="A370" s="99">
        <v>42664</v>
      </c>
      <c r="B370" s="100">
        <v>32516</v>
      </c>
      <c r="C370" s="100" t="s">
        <v>413</v>
      </c>
      <c r="D370" s="112">
        <v>7084.68</v>
      </c>
      <c r="E370" s="112">
        <v>0</v>
      </c>
      <c r="F370" s="112">
        <v>66454176</v>
      </c>
      <c r="G370" s="101" t="s">
        <v>409</v>
      </c>
      <c r="H370" s="100" t="s">
        <v>409</v>
      </c>
    </row>
    <row r="371" spans="1:8" ht="15" customHeight="1" x14ac:dyDescent="0.25">
      <c r="A371" s="102">
        <v>42664</v>
      </c>
      <c r="B371" s="103">
        <v>32516</v>
      </c>
      <c r="C371" s="103" t="s">
        <v>411</v>
      </c>
      <c r="D371" s="113">
        <v>10.63</v>
      </c>
      <c r="E371" s="113">
        <v>0</v>
      </c>
      <c r="F371" s="113" t="s">
        <v>409</v>
      </c>
      <c r="G371" s="104" t="s">
        <v>409</v>
      </c>
      <c r="H371" s="103" t="s">
        <v>409</v>
      </c>
    </row>
    <row r="372" spans="1:8" ht="15" customHeight="1" x14ac:dyDescent="0.25">
      <c r="A372" s="99">
        <v>42664</v>
      </c>
      <c r="B372" s="100">
        <v>33314</v>
      </c>
      <c r="C372" s="100" t="s">
        <v>413</v>
      </c>
      <c r="D372" s="112">
        <v>2250</v>
      </c>
      <c r="E372" s="112">
        <v>0</v>
      </c>
      <c r="F372" s="112">
        <v>66461271.310000002</v>
      </c>
      <c r="G372" s="101" t="s">
        <v>409</v>
      </c>
      <c r="H372" s="100" t="s">
        <v>409</v>
      </c>
    </row>
    <row r="373" spans="1:8" ht="15" customHeight="1" x14ac:dyDescent="0.25">
      <c r="A373" s="102">
        <v>42664</v>
      </c>
      <c r="B373" s="103">
        <v>33314</v>
      </c>
      <c r="C373" s="103" t="s">
        <v>411</v>
      </c>
      <c r="D373" s="113">
        <v>3.38</v>
      </c>
      <c r="E373" s="113">
        <v>0</v>
      </c>
      <c r="F373" s="113" t="s">
        <v>409</v>
      </c>
      <c r="G373" s="104" t="s">
        <v>409</v>
      </c>
      <c r="H373" s="103" t="s">
        <v>409</v>
      </c>
    </row>
    <row r="374" spans="1:8" ht="15" customHeight="1" x14ac:dyDescent="0.25">
      <c r="A374" s="99">
        <v>42664</v>
      </c>
      <c r="B374" s="100">
        <v>33179</v>
      </c>
      <c r="C374" s="100" t="s">
        <v>413</v>
      </c>
      <c r="D374" s="112">
        <v>24880.1</v>
      </c>
      <c r="E374" s="112">
        <v>0</v>
      </c>
      <c r="F374" s="112">
        <v>66463524.689999998</v>
      </c>
      <c r="G374" s="101" t="s">
        <v>409</v>
      </c>
      <c r="H374" s="100" t="s">
        <v>409</v>
      </c>
    </row>
    <row r="375" spans="1:8" ht="15" customHeight="1" x14ac:dyDescent="0.25">
      <c r="A375" s="102">
        <v>42664</v>
      </c>
      <c r="B375" s="103">
        <v>33179</v>
      </c>
      <c r="C375" s="103" t="s">
        <v>411</v>
      </c>
      <c r="D375" s="113">
        <v>37.32</v>
      </c>
      <c r="E375" s="113">
        <v>0</v>
      </c>
      <c r="F375" s="113" t="s">
        <v>409</v>
      </c>
      <c r="G375" s="104" t="s">
        <v>409</v>
      </c>
      <c r="H375" s="103" t="s">
        <v>409</v>
      </c>
    </row>
    <row r="376" spans="1:8" ht="15" customHeight="1" x14ac:dyDescent="0.25">
      <c r="A376" s="99">
        <v>42664</v>
      </c>
      <c r="B376" s="100">
        <v>33187</v>
      </c>
      <c r="C376" s="100" t="s">
        <v>413</v>
      </c>
      <c r="D376" s="112">
        <v>8100</v>
      </c>
      <c r="E376" s="112">
        <v>0</v>
      </c>
      <c r="F376" s="112">
        <v>66488442.109999999</v>
      </c>
      <c r="G376" s="101" t="s">
        <v>409</v>
      </c>
      <c r="H376" s="100" t="s">
        <v>409</v>
      </c>
    </row>
    <row r="377" spans="1:8" ht="15" customHeight="1" x14ac:dyDescent="0.25">
      <c r="A377" s="102">
        <v>42664</v>
      </c>
      <c r="B377" s="103">
        <v>33187</v>
      </c>
      <c r="C377" s="103" t="s">
        <v>411</v>
      </c>
      <c r="D377" s="113">
        <v>12.15</v>
      </c>
      <c r="E377" s="113">
        <v>0</v>
      </c>
      <c r="F377" s="113" t="s">
        <v>409</v>
      </c>
      <c r="G377" s="104" t="s">
        <v>409</v>
      </c>
      <c r="H377" s="103" t="s">
        <v>409</v>
      </c>
    </row>
    <row r="378" spans="1:8" ht="15" customHeight="1" x14ac:dyDescent="0.25">
      <c r="A378" s="99">
        <v>42664</v>
      </c>
      <c r="B378" s="100">
        <v>33121</v>
      </c>
      <c r="C378" s="100" t="s">
        <v>413</v>
      </c>
      <c r="D378" s="112">
        <v>5400</v>
      </c>
      <c r="E378" s="112">
        <v>0</v>
      </c>
      <c r="F378" s="112">
        <v>66496554.259999998</v>
      </c>
      <c r="G378" s="101" t="s">
        <v>409</v>
      </c>
      <c r="H378" s="100" t="s">
        <v>409</v>
      </c>
    </row>
    <row r="379" spans="1:8" ht="15" customHeight="1" x14ac:dyDescent="0.25">
      <c r="A379" s="102">
        <v>42664</v>
      </c>
      <c r="B379" s="103">
        <v>33121</v>
      </c>
      <c r="C379" s="103" t="s">
        <v>411</v>
      </c>
      <c r="D379" s="113">
        <v>8.1</v>
      </c>
      <c r="E379" s="113">
        <v>0</v>
      </c>
      <c r="F379" s="113" t="s">
        <v>409</v>
      </c>
      <c r="G379" s="104" t="s">
        <v>409</v>
      </c>
      <c r="H379" s="103" t="s">
        <v>409</v>
      </c>
    </row>
    <row r="380" spans="1:8" ht="15" customHeight="1" x14ac:dyDescent="0.25">
      <c r="A380" s="99">
        <v>42664</v>
      </c>
      <c r="B380" s="100">
        <v>33132</v>
      </c>
      <c r="C380" s="100" t="s">
        <v>413</v>
      </c>
      <c r="D380" s="112">
        <v>10800</v>
      </c>
      <c r="E380" s="112">
        <v>0</v>
      </c>
      <c r="F380" s="112">
        <v>66501962.359999999</v>
      </c>
      <c r="G380" s="101" t="s">
        <v>409</v>
      </c>
      <c r="H380" s="100" t="s">
        <v>409</v>
      </c>
    </row>
    <row r="381" spans="1:8" ht="15" customHeight="1" x14ac:dyDescent="0.25">
      <c r="A381" s="102">
        <v>42664</v>
      </c>
      <c r="B381" s="103">
        <v>33132</v>
      </c>
      <c r="C381" s="103" t="s">
        <v>411</v>
      </c>
      <c r="D381" s="113">
        <v>16.2</v>
      </c>
      <c r="E381" s="113">
        <v>0</v>
      </c>
      <c r="F381" s="113" t="s">
        <v>409</v>
      </c>
      <c r="G381" s="104" t="s">
        <v>409</v>
      </c>
      <c r="H381" s="103" t="s">
        <v>409</v>
      </c>
    </row>
    <row r="382" spans="1:8" ht="15" customHeight="1" x14ac:dyDescent="0.25">
      <c r="A382" s="99">
        <v>42664</v>
      </c>
      <c r="B382" s="100">
        <v>33295</v>
      </c>
      <c r="C382" s="100" t="s">
        <v>413</v>
      </c>
      <c r="D382" s="112">
        <v>43048.17</v>
      </c>
      <c r="E382" s="112">
        <v>0</v>
      </c>
      <c r="F382" s="112">
        <v>66512778.560000002</v>
      </c>
      <c r="G382" s="101" t="s">
        <v>409</v>
      </c>
      <c r="H382" s="100" t="s">
        <v>409</v>
      </c>
    </row>
    <row r="383" spans="1:8" ht="15" customHeight="1" x14ac:dyDescent="0.25">
      <c r="A383" s="102">
        <v>42664</v>
      </c>
      <c r="B383" s="103">
        <v>33295</v>
      </c>
      <c r="C383" s="103" t="s">
        <v>411</v>
      </c>
      <c r="D383" s="113">
        <v>64.569999999999993</v>
      </c>
      <c r="E383" s="113">
        <v>0</v>
      </c>
      <c r="F383" s="113" t="s">
        <v>409</v>
      </c>
      <c r="G383" s="104" t="s">
        <v>409</v>
      </c>
      <c r="H383" s="103" t="s">
        <v>409</v>
      </c>
    </row>
    <row r="384" spans="1:8" ht="15" customHeight="1" x14ac:dyDescent="0.25">
      <c r="A384" s="99">
        <v>42664</v>
      </c>
      <c r="B384" s="100">
        <v>33196</v>
      </c>
      <c r="C384" s="100" t="s">
        <v>413</v>
      </c>
      <c r="D384" s="112">
        <v>4500</v>
      </c>
      <c r="E384" s="112">
        <v>0</v>
      </c>
      <c r="F384" s="112">
        <v>66555891.299999997</v>
      </c>
      <c r="G384" s="101" t="s">
        <v>409</v>
      </c>
      <c r="H384" s="100" t="s">
        <v>409</v>
      </c>
    </row>
    <row r="385" spans="1:8" ht="15" customHeight="1" x14ac:dyDescent="0.25">
      <c r="A385" s="102">
        <v>42664</v>
      </c>
      <c r="B385" s="103">
        <v>33196</v>
      </c>
      <c r="C385" s="103" t="s">
        <v>411</v>
      </c>
      <c r="D385" s="113">
        <v>6.75</v>
      </c>
      <c r="E385" s="113">
        <v>0</v>
      </c>
      <c r="F385" s="113" t="s">
        <v>409</v>
      </c>
      <c r="G385" s="104" t="s">
        <v>409</v>
      </c>
      <c r="H385" s="103" t="s">
        <v>409</v>
      </c>
    </row>
    <row r="386" spans="1:8" ht="15" customHeight="1" x14ac:dyDescent="0.25">
      <c r="A386" s="99">
        <v>42664</v>
      </c>
      <c r="B386" s="100">
        <v>195508910</v>
      </c>
      <c r="C386" s="100" t="s">
        <v>414</v>
      </c>
      <c r="D386" s="112">
        <v>0</v>
      </c>
      <c r="E386" s="112">
        <v>26005.64</v>
      </c>
      <c r="F386" s="112">
        <v>66560398.049999997</v>
      </c>
      <c r="G386" s="101" t="s">
        <v>409</v>
      </c>
      <c r="H386" s="100" t="s">
        <v>409</v>
      </c>
    </row>
    <row r="387" spans="1:8" ht="15" customHeight="1" x14ac:dyDescent="0.25">
      <c r="A387" s="102">
        <v>42664</v>
      </c>
      <c r="B387" s="103">
        <v>1520512046</v>
      </c>
      <c r="C387" s="103" t="s">
        <v>422</v>
      </c>
      <c r="D387" s="113">
        <v>4000</v>
      </c>
      <c r="E387" s="113">
        <v>0</v>
      </c>
      <c r="F387" s="113" t="s">
        <v>409</v>
      </c>
      <c r="G387" s="104" t="s">
        <v>409</v>
      </c>
      <c r="H387" s="103" t="s">
        <v>429</v>
      </c>
    </row>
    <row r="388" spans="1:8" ht="15" customHeight="1" x14ac:dyDescent="0.25">
      <c r="A388" s="99">
        <v>42664</v>
      </c>
      <c r="B388" s="100">
        <v>1520489434</v>
      </c>
      <c r="C388" s="100" t="s">
        <v>422</v>
      </c>
      <c r="D388" s="112">
        <v>1131516.97</v>
      </c>
      <c r="E388" s="112">
        <v>0</v>
      </c>
      <c r="F388" s="112">
        <v>66538392.409999996</v>
      </c>
      <c r="G388" s="101" t="s">
        <v>409</v>
      </c>
      <c r="H388" s="100" t="s">
        <v>428</v>
      </c>
    </row>
    <row r="389" spans="1:8" ht="15" customHeight="1" x14ac:dyDescent="0.25">
      <c r="A389" s="102">
        <v>42664</v>
      </c>
      <c r="B389" s="103">
        <v>33348</v>
      </c>
      <c r="C389" s="103" t="s">
        <v>413</v>
      </c>
      <c r="D389" s="113">
        <v>2700</v>
      </c>
      <c r="E389" s="113">
        <v>0</v>
      </c>
      <c r="F389" s="113" t="s">
        <v>409</v>
      </c>
      <c r="G389" s="104" t="s">
        <v>409</v>
      </c>
      <c r="H389" s="103" t="s">
        <v>409</v>
      </c>
    </row>
    <row r="390" spans="1:8" ht="15" customHeight="1" x14ac:dyDescent="0.25">
      <c r="A390" s="99">
        <v>42664</v>
      </c>
      <c r="B390" s="100">
        <v>33348</v>
      </c>
      <c r="C390" s="100" t="s">
        <v>411</v>
      </c>
      <c r="D390" s="112">
        <v>4.05</v>
      </c>
      <c r="E390" s="112">
        <v>0</v>
      </c>
      <c r="F390" s="112">
        <v>67672609.379999995</v>
      </c>
      <c r="G390" s="101" t="s">
        <v>409</v>
      </c>
      <c r="H390" s="100" t="s">
        <v>409</v>
      </c>
    </row>
    <row r="391" spans="1:8" ht="15" customHeight="1" x14ac:dyDescent="0.25">
      <c r="A391" s="102">
        <v>42664</v>
      </c>
      <c r="B391" s="103">
        <v>722809248</v>
      </c>
      <c r="C391" s="103" t="s">
        <v>423</v>
      </c>
      <c r="D391" s="113">
        <v>14786629.130000001</v>
      </c>
      <c r="E391" s="113">
        <v>0</v>
      </c>
      <c r="F391" s="113" t="s">
        <v>409</v>
      </c>
      <c r="G391" s="104" t="s">
        <v>409</v>
      </c>
      <c r="H391" s="103" t="s">
        <v>409</v>
      </c>
    </row>
    <row r="392" spans="1:8" ht="15" customHeight="1" x14ac:dyDescent="0.25">
      <c r="A392" s="99">
        <v>42664</v>
      </c>
      <c r="B392" s="100">
        <v>33396</v>
      </c>
      <c r="C392" s="100" t="s">
        <v>413</v>
      </c>
      <c r="D392" s="112">
        <v>128700</v>
      </c>
      <c r="E392" s="112">
        <v>0</v>
      </c>
      <c r="F392" s="112">
        <v>82459242.560000002</v>
      </c>
      <c r="G392" s="101" t="s">
        <v>409</v>
      </c>
      <c r="H392" s="100" t="s">
        <v>409</v>
      </c>
    </row>
    <row r="393" spans="1:8" ht="15" customHeight="1" x14ac:dyDescent="0.25">
      <c r="A393" s="102">
        <v>42664</v>
      </c>
      <c r="B393" s="103">
        <v>33396</v>
      </c>
      <c r="C393" s="103" t="s">
        <v>411</v>
      </c>
      <c r="D393" s="113">
        <v>193.05</v>
      </c>
      <c r="E393" s="113">
        <v>0</v>
      </c>
      <c r="F393" s="113" t="s">
        <v>409</v>
      </c>
      <c r="G393" s="104" t="s">
        <v>409</v>
      </c>
      <c r="H393" s="103" t="s">
        <v>409</v>
      </c>
    </row>
    <row r="394" spans="1:8" ht="15" customHeight="1" x14ac:dyDescent="0.25">
      <c r="A394" s="99">
        <v>42664</v>
      </c>
      <c r="B394" s="100">
        <v>33188</v>
      </c>
      <c r="C394" s="100" t="s">
        <v>413</v>
      </c>
      <c r="D394" s="112">
        <v>10800</v>
      </c>
      <c r="E394" s="112">
        <v>0</v>
      </c>
      <c r="F394" s="112">
        <v>82588135.609999999</v>
      </c>
      <c r="G394" s="101" t="s">
        <v>409</v>
      </c>
      <c r="H394" s="100" t="s">
        <v>409</v>
      </c>
    </row>
    <row r="395" spans="1:8" ht="15" customHeight="1" x14ac:dyDescent="0.25">
      <c r="A395" s="102">
        <v>42664</v>
      </c>
      <c r="B395" s="103">
        <v>33188</v>
      </c>
      <c r="C395" s="103" t="s">
        <v>411</v>
      </c>
      <c r="D395" s="113">
        <v>16.2</v>
      </c>
      <c r="E395" s="113">
        <v>0</v>
      </c>
      <c r="F395" s="113" t="s">
        <v>409</v>
      </c>
      <c r="G395" s="104" t="s">
        <v>409</v>
      </c>
      <c r="H395" s="103" t="s">
        <v>409</v>
      </c>
    </row>
    <row r="396" spans="1:8" ht="15" customHeight="1" x14ac:dyDescent="0.25">
      <c r="A396" s="99">
        <v>42663</v>
      </c>
      <c r="B396" s="100">
        <v>5586897</v>
      </c>
      <c r="C396" s="100" t="s">
        <v>411</v>
      </c>
      <c r="D396" s="112">
        <v>4.62</v>
      </c>
      <c r="E396" s="112">
        <v>0</v>
      </c>
      <c r="F396" s="112">
        <v>82598951.810000002</v>
      </c>
      <c r="G396" s="101" t="s">
        <v>409</v>
      </c>
      <c r="H396" s="100" t="s">
        <v>409</v>
      </c>
    </row>
    <row r="397" spans="1:8" ht="15" customHeight="1" x14ac:dyDescent="0.25">
      <c r="A397" s="102">
        <v>42663</v>
      </c>
      <c r="B397" s="103">
        <v>33088</v>
      </c>
      <c r="C397" s="103" t="s">
        <v>411</v>
      </c>
      <c r="D397" s="113">
        <v>1.1100000000000001</v>
      </c>
      <c r="E397" s="113">
        <v>0</v>
      </c>
      <c r="F397" s="113" t="s">
        <v>409</v>
      </c>
      <c r="G397" s="104" t="s">
        <v>409</v>
      </c>
      <c r="H397" s="103" t="s">
        <v>409</v>
      </c>
    </row>
    <row r="398" spans="1:8" ht="15" customHeight="1" x14ac:dyDescent="0.25">
      <c r="A398" s="99">
        <v>42663</v>
      </c>
      <c r="B398" s="100">
        <v>33305</v>
      </c>
      <c r="C398" s="100" t="s">
        <v>411</v>
      </c>
      <c r="D398" s="112">
        <v>19.809999999999999</v>
      </c>
      <c r="E398" s="112">
        <v>0</v>
      </c>
      <c r="F398" s="112">
        <v>82598957.540000007</v>
      </c>
      <c r="G398" s="101" t="s">
        <v>409</v>
      </c>
      <c r="H398" s="100" t="s">
        <v>409</v>
      </c>
    </row>
    <row r="399" spans="1:8" ht="15" customHeight="1" x14ac:dyDescent="0.25">
      <c r="A399" s="102">
        <v>42663</v>
      </c>
      <c r="B399" s="103">
        <v>33088</v>
      </c>
      <c r="C399" s="103" t="s">
        <v>412</v>
      </c>
      <c r="D399" s="113">
        <v>740</v>
      </c>
      <c r="E399" s="113">
        <v>0</v>
      </c>
      <c r="F399" s="113" t="s">
        <v>409</v>
      </c>
      <c r="G399" s="104" t="s">
        <v>409</v>
      </c>
      <c r="H399" s="103" t="s">
        <v>409</v>
      </c>
    </row>
    <row r="400" spans="1:8" ht="15" customHeight="1" x14ac:dyDescent="0.25">
      <c r="A400" s="99">
        <v>42663</v>
      </c>
      <c r="B400" s="100">
        <v>33306</v>
      </c>
      <c r="C400" s="100" t="s">
        <v>411</v>
      </c>
      <c r="D400" s="112">
        <v>32.92</v>
      </c>
      <c r="E400" s="112">
        <v>0</v>
      </c>
      <c r="F400" s="112">
        <v>82599717.349999994</v>
      </c>
      <c r="G400" s="101" t="s">
        <v>409</v>
      </c>
      <c r="H400" s="100" t="s">
        <v>409</v>
      </c>
    </row>
    <row r="401" spans="1:8" ht="15" customHeight="1" x14ac:dyDescent="0.25">
      <c r="A401" s="102">
        <v>42663</v>
      </c>
      <c r="B401" s="103">
        <v>33305</v>
      </c>
      <c r="C401" s="103" t="s">
        <v>412</v>
      </c>
      <c r="D401" s="113">
        <v>13203.8</v>
      </c>
      <c r="E401" s="113">
        <v>0</v>
      </c>
      <c r="F401" s="113" t="s">
        <v>409</v>
      </c>
      <c r="G401" s="104" t="s">
        <v>409</v>
      </c>
      <c r="H401" s="103" t="s">
        <v>409</v>
      </c>
    </row>
    <row r="402" spans="1:8" ht="15" customHeight="1" x14ac:dyDescent="0.25">
      <c r="A402" s="99">
        <v>42663</v>
      </c>
      <c r="B402" s="100">
        <v>33306</v>
      </c>
      <c r="C402" s="100" t="s">
        <v>412</v>
      </c>
      <c r="D402" s="112">
        <v>21948.560000000001</v>
      </c>
      <c r="E402" s="112">
        <v>0</v>
      </c>
      <c r="F402" s="112">
        <v>82612954.069999993</v>
      </c>
      <c r="G402" s="101" t="s">
        <v>409</v>
      </c>
      <c r="H402" s="100" t="s">
        <v>409</v>
      </c>
    </row>
    <row r="403" spans="1:8" ht="15" customHeight="1" x14ac:dyDescent="0.25">
      <c r="A403" s="102">
        <v>42663</v>
      </c>
      <c r="B403" s="103">
        <v>1517597252</v>
      </c>
      <c r="C403" s="103" t="s">
        <v>430</v>
      </c>
      <c r="D403" s="113">
        <v>17780899</v>
      </c>
      <c r="E403" s="113">
        <v>0</v>
      </c>
      <c r="F403" s="113" t="s">
        <v>409</v>
      </c>
      <c r="G403" s="104" t="s">
        <v>409</v>
      </c>
      <c r="H403" s="103" t="s">
        <v>431</v>
      </c>
    </row>
    <row r="404" spans="1:8" ht="15" customHeight="1" x14ac:dyDescent="0.25">
      <c r="A404" s="99">
        <v>42663</v>
      </c>
      <c r="B404" s="100">
        <v>32789</v>
      </c>
      <c r="C404" s="100" t="s">
        <v>413</v>
      </c>
      <c r="D404" s="112">
        <v>22350</v>
      </c>
      <c r="E404" s="112">
        <v>0</v>
      </c>
      <c r="F404" s="112">
        <v>100415801.63</v>
      </c>
      <c r="G404" s="101" t="s">
        <v>409</v>
      </c>
      <c r="H404" s="100" t="s">
        <v>409</v>
      </c>
    </row>
    <row r="405" spans="1:8" ht="15" customHeight="1" x14ac:dyDescent="0.25">
      <c r="A405" s="102">
        <v>42663</v>
      </c>
      <c r="B405" s="103">
        <v>32789</v>
      </c>
      <c r="C405" s="103" t="s">
        <v>411</v>
      </c>
      <c r="D405" s="113">
        <v>33.53</v>
      </c>
      <c r="E405" s="113">
        <v>0</v>
      </c>
      <c r="F405" s="113" t="s">
        <v>409</v>
      </c>
      <c r="G405" s="104" t="s">
        <v>409</v>
      </c>
      <c r="H405" s="103" t="s">
        <v>409</v>
      </c>
    </row>
    <row r="406" spans="1:8" ht="15" customHeight="1" x14ac:dyDescent="0.25">
      <c r="A406" s="99">
        <v>42663</v>
      </c>
      <c r="B406" s="100">
        <v>33308</v>
      </c>
      <c r="C406" s="100" t="s">
        <v>413</v>
      </c>
      <c r="D406" s="112">
        <v>7000</v>
      </c>
      <c r="E406" s="112">
        <v>0</v>
      </c>
      <c r="F406" s="112">
        <v>100438185.16</v>
      </c>
      <c r="G406" s="101" t="s">
        <v>409</v>
      </c>
      <c r="H406" s="100" t="s">
        <v>409</v>
      </c>
    </row>
    <row r="407" spans="1:8" ht="15" customHeight="1" x14ac:dyDescent="0.25">
      <c r="A407" s="102">
        <v>42663</v>
      </c>
      <c r="B407" s="103">
        <v>33308</v>
      </c>
      <c r="C407" s="103" t="s">
        <v>411</v>
      </c>
      <c r="D407" s="113">
        <v>10.5</v>
      </c>
      <c r="E407" s="113">
        <v>0</v>
      </c>
      <c r="F407" s="113" t="s">
        <v>409</v>
      </c>
      <c r="G407" s="104" t="s">
        <v>409</v>
      </c>
      <c r="H407" s="103" t="s">
        <v>409</v>
      </c>
    </row>
    <row r="408" spans="1:8" ht="15" customHeight="1" x14ac:dyDescent="0.25">
      <c r="A408" s="99">
        <v>42663</v>
      </c>
      <c r="B408" s="100">
        <v>33307</v>
      </c>
      <c r="C408" s="100" t="s">
        <v>413</v>
      </c>
      <c r="D408" s="112">
        <v>7000</v>
      </c>
      <c r="E408" s="112">
        <v>0</v>
      </c>
      <c r="F408" s="112">
        <v>100445195.66</v>
      </c>
      <c r="G408" s="101" t="s">
        <v>409</v>
      </c>
      <c r="H408" s="100" t="s">
        <v>409</v>
      </c>
    </row>
    <row r="409" spans="1:8" ht="15" customHeight="1" x14ac:dyDescent="0.25">
      <c r="A409" s="102">
        <v>42663</v>
      </c>
      <c r="B409" s="103">
        <v>33307</v>
      </c>
      <c r="C409" s="103" t="s">
        <v>411</v>
      </c>
      <c r="D409" s="113">
        <v>10.5</v>
      </c>
      <c r="E409" s="113">
        <v>0</v>
      </c>
      <c r="F409" s="113" t="s">
        <v>409</v>
      </c>
      <c r="G409" s="104" t="s">
        <v>409</v>
      </c>
      <c r="H409" s="103" t="s">
        <v>409</v>
      </c>
    </row>
    <row r="410" spans="1:8" ht="15" customHeight="1" x14ac:dyDescent="0.25">
      <c r="A410" s="99">
        <v>42663</v>
      </c>
      <c r="B410" s="100">
        <v>33011</v>
      </c>
      <c r="C410" s="100" t="s">
        <v>413</v>
      </c>
      <c r="D410" s="112">
        <v>10800</v>
      </c>
      <c r="E410" s="112">
        <v>0</v>
      </c>
      <c r="F410" s="112">
        <v>100452206.16</v>
      </c>
      <c r="G410" s="101" t="s">
        <v>409</v>
      </c>
      <c r="H410" s="100" t="s">
        <v>409</v>
      </c>
    </row>
    <row r="411" spans="1:8" ht="15" customHeight="1" x14ac:dyDescent="0.25">
      <c r="A411" s="102">
        <v>42663</v>
      </c>
      <c r="B411" s="103">
        <v>33011</v>
      </c>
      <c r="C411" s="103" t="s">
        <v>411</v>
      </c>
      <c r="D411" s="113">
        <v>16.2</v>
      </c>
      <c r="E411" s="113">
        <v>0</v>
      </c>
      <c r="F411" s="113" t="s">
        <v>409</v>
      </c>
      <c r="G411" s="104" t="s">
        <v>409</v>
      </c>
      <c r="H411" s="103" t="s">
        <v>409</v>
      </c>
    </row>
    <row r="412" spans="1:8" ht="15" customHeight="1" x14ac:dyDescent="0.25">
      <c r="A412" s="99">
        <v>42663</v>
      </c>
      <c r="B412" s="100">
        <v>10101010</v>
      </c>
      <c r="C412" s="100" t="s">
        <v>432</v>
      </c>
      <c r="D412" s="112">
        <v>0</v>
      </c>
      <c r="E412" s="112">
        <v>87884151</v>
      </c>
      <c r="F412" s="112">
        <v>100463022.36</v>
      </c>
      <c r="G412" s="101" t="s">
        <v>409</v>
      </c>
      <c r="H412" s="100" t="s">
        <v>409</v>
      </c>
    </row>
    <row r="413" spans="1:8" ht="15" customHeight="1" x14ac:dyDescent="0.25">
      <c r="A413" s="102">
        <v>42663</v>
      </c>
      <c r="B413" s="103">
        <v>5586897</v>
      </c>
      <c r="C413" s="103" t="s">
        <v>423</v>
      </c>
      <c r="D413" s="113">
        <v>3080.3</v>
      </c>
      <c r="E413" s="113">
        <v>0</v>
      </c>
      <c r="F413" s="113" t="s">
        <v>409</v>
      </c>
      <c r="G413" s="104" t="s">
        <v>409</v>
      </c>
      <c r="H413" s="103" t="s">
        <v>409</v>
      </c>
    </row>
    <row r="414" spans="1:8" ht="15" customHeight="1" x14ac:dyDescent="0.25">
      <c r="A414" s="99">
        <v>42663</v>
      </c>
      <c r="B414" s="100">
        <v>33218</v>
      </c>
      <c r="C414" s="100" t="s">
        <v>413</v>
      </c>
      <c r="D414" s="112">
        <v>8100</v>
      </c>
      <c r="E414" s="112">
        <v>0</v>
      </c>
      <c r="F414" s="112">
        <v>12581951.66</v>
      </c>
      <c r="G414" s="101" t="s">
        <v>409</v>
      </c>
      <c r="H414" s="100" t="s">
        <v>409</v>
      </c>
    </row>
    <row r="415" spans="1:8" ht="15" customHeight="1" x14ac:dyDescent="0.25">
      <c r="A415" s="102">
        <v>42663</v>
      </c>
      <c r="B415" s="103">
        <v>33218</v>
      </c>
      <c r="C415" s="103" t="s">
        <v>411</v>
      </c>
      <c r="D415" s="113">
        <v>12.15</v>
      </c>
      <c r="E415" s="113">
        <v>0</v>
      </c>
      <c r="F415" s="113" t="s">
        <v>409</v>
      </c>
      <c r="G415" s="104" t="s">
        <v>409</v>
      </c>
      <c r="H415" s="103" t="s">
        <v>409</v>
      </c>
    </row>
    <row r="416" spans="1:8" ht="15" customHeight="1" x14ac:dyDescent="0.25">
      <c r="A416" s="99">
        <v>42663</v>
      </c>
      <c r="B416" s="100">
        <v>33312</v>
      </c>
      <c r="C416" s="100" t="s">
        <v>413</v>
      </c>
      <c r="D416" s="112">
        <v>264600</v>
      </c>
      <c r="E416" s="112">
        <v>0</v>
      </c>
      <c r="F416" s="112">
        <v>12590063.810000001</v>
      </c>
      <c r="G416" s="101" t="s">
        <v>409</v>
      </c>
      <c r="H416" s="100" t="s">
        <v>409</v>
      </c>
    </row>
    <row r="417" spans="1:8" ht="15" customHeight="1" x14ac:dyDescent="0.25">
      <c r="A417" s="102">
        <v>42663</v>
      </c>
      <c r="B417" s="103">
        <v>33312</v>
      </c>
      <c r="C417" s="103" t="s">
        <v>411</v>
      </c>
      <c r="D417" s="113">
        <v>396.9</v>
      </c>
      <c r="E417" s="113">
        <v>0</v>
      </c>
      <c r="F417" s="113" t="s">
        <v>409</v>
      </c>
      <c r="G417" s="104" t="s">
        <v>409</v>
      </c>
      <c r="H417" s="103" t="s">
        <v>409</v>
      </c>
    </row>
    <row r="418" spans="1:8" ht="15" customHeight="1" x14ac:dyDescent="0.25">
      <c r="A418" s="99">
        <v>42663</v>
      </c>
      <c r="B418" s="100">
        <v>195508839</v>
      </c>
      <c r="C418" s="100" t="s">
        <v>414</v>
      </c>
      <c r="D418" s="112">
        <v>0</v>
      </c>
      <c r="E418" s="112">
        <v>395.55</v>
      </c>
      <c r="F418" s="112">
        <v>12855060.710000001</v>
      </c>
      <c r="G418" s="101" t="s">
        <v>409</v>
      </c>
      <c r="H418" s="100" t="s">
        <v>409</v>
      </c>
    </row>
    <row r="419" spans="1:8" ht="15" customHeight="1" x14ac:dyDescent="0.25">
      <c r="A419" s="102">
        <v>42663</v>
      </c>
      <c r="B419" s="103">
        <v>220295412</v>
      </c>
      <c r="C419" s="103" t="s">
        <v>414</v>
      </c>
      <c r="D419" s="113">
        <v>0</v>
      </c>
      <c r="E419" s="113">
        <v>2700</v>
      </c>
      <c r="F419" s="113" t="s">
        <v>409</v>
      </c>
      <c r="G419" s="104" t="s">
        <v>409</v>
      </c>
      <c r="H419" s="103" t="s">
        <v>409</v>
      </c>
    </row>
    <row r="420" spans="1:8" ht="15" customHeight="1" x14ac:dyDescent="0.25">
      <c r="A420" s="99">
        <v>42662</v>
      </c>
      <c r="B420" s="100">
        <v>33327</v>
      </c>
      <c r="C420" s="100" t="s">
        <v>411</v>
      </c>
      <c r="D420" s="112">
        <v>241.54</v>
      </c>
      <c r="E420" s="112">
        <v>0</v>
      </c>
      <c r="F420" s="112">
        <v>12851965.16</v>
      </c>
      <c r="G420" s="101" t="s">
        <v>409</v>
      </c>
      <c r="H420" s="100" t="s">
        <v>409</v>
      </c>
    </row>
    <row r="421" spans="1:8" ht="15" customHeight="1" x14ac:dyDescent="0.25">
      <c r="A421" s="102">
        <v>42662</v>
      </c>
      <c r="B421" s="103">
        <v>33327</v>
      </c>
      <c r="C421" s="103" t="s">
        <v>412</v>
      </c>
      <c r="D421" s="113">
        <v>161025</v>
      </c>
      <c r="E421" s="113">
        <v>0</v>
      </c>
      <c r="F421" s="113" t="s">
        <v>409</v>
      </c>
      <c r="G421" s="104" t="s">
        <v>409</v>
      </c>
      <c r="H421" s="103" t="s">
        <v>409</v>
      </c>
    </row>
    <row r="422" spans="1:8" ht="15" customHeight="1" x14ac:dyDescent="0.25">
      <c r="A422" s="99">
        <v>42662</v>
      </c>
      <c r="B422" s="100">
        <v>197158855</v>
      </c>
      <c r="C422" s="100" t="s">
        <v>414</v>
      </c>
      <c r="D422" s="112">
        <v>0</v>
      </c>
      <c r="E422" s="112">
        <v>17205.5</v>
      </c>
      <c r="F422" s="112">
        <v>13013231.699999999</v>
      </c>
      <c r="G422" s="101" t="s">
        <v>409</v>
      </c>
      <c r="H422" s="100" t="s">
        <v>409</v>
      </c>
    </row>
    <row r="423" spans="1:8" ht="15" customHeight="1" x14ac:dyDescent="0.25">
      <c r="A423" s="102">
        <v>42662</v>
      </c>
      <c r="B423" s="103">
        <v>220622716</v>
      </c>
      <c r="C423" s="103" t="s">
        <v>414</v>
      </c>
      <c r="D423" s="113">
        <v>0</v>
      </c>
      <c r="E423" s="113">
        <v>1600</v>
      </c>
      <c r="F423" s="113" t="s">
        <v>409</v>
      </c>
      <c r="G423" s="104" t="s">
        <v>409</v>
      </c>
      <c r="H423" s="103" t="s">
        <v>409</v>
      </c>
    </row>
    <row r="424" spans="1:8" ht="15" customHeight="1" x14ac:dyDescent="0.25">
      <c r="A424" s="99">
        <v>42662</v>
      </c>
      <c r="B424" s="100">
        <v>33309</v>
      </c>
      <c r="C424" s="100" t="s">
        <v>413</v>
      </c>
      <c r="D424" s="112">
        <v>7000</v>
      </c>
      <c r="E424" s="112">
        <v>0</v>
      </c>
      <c r="F424" s="112">
        <v>12994426.199999999</v>
      </c>
      <c r="G424" s="101" t="s">
        <v>409</v>
      </c>
      <c r="H424" s="100" t="s">
        <v>409</v>
      </c>
    </row>
    <row r="425" spans="1:8" ht="15" customHeight="1" x14ac:dyDescent="0.25">
      <c r="A425" s="102">
        <v>42662</v>
      </c>
      <c r="B425" s="103">
        <v>33309</v>
      </c>
      <c r="C425" s="103" t="s">
        <v>411</v>
      </c>
      <c r="D425" s="113">
        <v>10.5</v>
      </c>
      <c r="E425" s="113">
        <v>0</v>
      </c>
      <c r="F425" s="113" t="s">
        <v>409</v>
      </c>
      <c r="G425" s="104" t="s">
        <v>409</v>
      </c>
      <c r="H425" s="103" t="s">
        <v>409</v>
      </c>
    </row>
    <row r="426" spans="1:8" ht="15" customHeight="1" x14ac:dyDescent="0.25">
      <c r="A426" s="99">
        <v>42662</v>
      </c>
      <c r="B426" s="100">
        <v>33274</v>
      </c>
      <c r="C426" s="100" t="s">
        <v>413</v>
      </c>
      <c r="D426" s="112">
        <v>49500</v>
      </c>
      <c r="E426" s="112">
        <v>0</v>
      </c>
      <c r="F426" s="112">
        <v>13001436.699999999</v>
      </c>
      <c r="G426" s="101" t="s">
        <v>409</v>
      </c>
      <c r="H426" s="100" t="s">
        <v>409</v>
      </c>
    </row>
    <row r="427" spans="1:8" ht="15" customHeight="1" x14ac:dyDescent="0.25">
      <c r="A427" s="102">
        <v>42662</v>
      </c>
      <c r="B427" s="103">
        <v>33274</v>
      </c>
      <c r="C427" s="103" t="s">
        <v>411</v>
      </c>
      <c r="D427" s="113">
        <v>74.25</v>
      </c>
      <c r="E427" s="113">
        <v>0</v>
      </c>
      <c r="F427" s="113" t="s">
        <v>409</v>
      </c>
      <c r="G427" s="104" t="s">
        <v>409</v>
      </c>
      <c r="H427" s="103" t="s">
        <v>409</v>
      </c>
    </row>
    <row r="428" spans="1:8" ht="15" customHeight="1" x14ac:dyDescent="0.25">
      <c r="A428" s="99">
        <v>42662</v>
      </c>
      <c r="B428" s="100">
        <v>33072</v>
      </c>
      <c r="C428" s="100" t="s">
        <v>413</v>
      </c>
      <c r="D428" s="112">
        <v>10800</v>
      </c>
      <c r="E428" s="112">
        <v>0</v>
      </c>
      <c r="F428" s="112">
        <v>13051010.949999999</v>
      </c>
      <c r="G428" s="101" t="s">
        <v>409</v>
      </c>
      <c r="H428" s="100" t="s">
        <v>409</v>
      </c>
    </row>
    <row r="429" spans="1:8" ht="15" customHeight="1" x14ac:dyDescent="0.25">
      <c r="A429" s="102">
        <v>42662</v>
      </c>
      <c r="B429" s="103">
        <v>33072</v>
      </c>
      <c r="C429" s="103" t="s">
        <v>411</v>
      </c>
      <c r="D429" s="113">
        <v>16.2</v>
      </c>
      <c r="E429" s="113">
        <v>0</v>
      </c>
      <c r="F429" s="113" t="s">
        <v>409</v>
      </c>
      <c r="G429" s="104" t="s">
        <v>409</v>
      </c>
      <c r="H429" s="103" t="s">
        <v>409</v>
      </c>
    </row>
    <row r="430" spans="1:8" ht="15" customHeight="1" x14ac:dyDescent="0.25">
      <c r="A430" s="99">
        <v>42662</v>
      </c>
      <c r="B430" s="100">
        <v>1513639162</v>
      </c>
      <c r="C430" s="100" t="s">
        <v>427</v>
      </c>
      <c r="D430" s="112">
        <v>0</v>
      </c>
      <c r="E430" s="112">
        <v>432.86</v>
      </c>
      <c r="F430" s="112">
        <v>13061827.15</v>
      </c>
      <c r="G430" s="101" t="s">
        <v>409</v>
      </c>
      <c r="H430" s="100" t="s">
        <v>409</v>
      </c>
    </row>
    <row r="431" spans="1:8" ht="15" customHeight="1" x14ac:dyDescent="0.25">
      <c r="A431" s="102">
        <v>42662</v>
      </c>
      <c r="B431" s="103">
        <v>33358</v>
      </c>
      <c r="C431" s="103" t="s">
        <v>413</v>
      </c>
      <c r="D431" s="113">
        <v>32098</v>
      </c>
      <c r="E431" s="113">
        <v>0</v>
      </c>
      <c r="F431" s="113" t="s">
        <v>409</v>
      </c>
      <c r="G431" s="104" t="s">
        <v>409</v>
      </c>
      <c r="H431" s="103" t="s">
        <v>409</v>
      </c>
    </row>
    <row r="432" spans="1:8" ht="15" customHeight="1" x14ac:dyDescent="0.25">
      <c r="A432" s="99">
        <v>42662</v>
      </c>
      <c r="B432" s="100">
        <v>33358</v>
      </c>
      <c r="C432" s="100" t="s">
        <v>411</v>
      </c>
      <c r="D432" s="112">
        <v>48.15</v>
      </c>
      <c r="E432" s="112">
        <v>0</v>
      </c>
      <c r="F432" s="112">
        <v>13093492.289999999</v>
      </c>
      <c r="G432" s="101" t="s">
        <v>409</v>
      </c>
      <c r="H432" s="100" t="s">
        <v>409</v>
      </c>
    </row>
    <row r="433" spans="1:8" ht="15" customHeight="1" x14ac:dyDescent="0.25">
      <c r="A433" s="102">
        <v>42662</v>
      </c>
      <c r="B433" s="103">
        <v>33198</v>
      </c>
      <c r="C433" s="103" t="s">
        <v>413</v>
      </c>
      <c r="D433" s="113">
        <v>10800</v>
      </c>
      <c r="E433" s="113">
        <v>0</v>
      </c>
      <c r="F433" s="113" t="s">
        <v>409</v>
      </c>
      <c r="G433" s="104" t="s">
        <v>409</v>
      </c>
      <c r="H433" s="103" t="s">
        <v>409</v>
      </c>
    </row>
    <row r="434" spans="1:8" ht="15" customHeight="1" x14ac:dyDescent="0.25">
      <c r="A434" s="99">
        <v>42662</v>
      </c>
      <c r="B434" s="100">
        <v>33198</v>
      </c>
      <c r="C434" s="100" t="s">
        <v>411</v>
      </c>
      <c r="D434" s="112">
        <v>16.2</v>
      </c>
      <c r="E434" s="112">
        <v>0</v>
      </c>
      <c r="F434" s="112">
        <v>13104340.439999999</v>
      </c>
      <c r="G434" s="101" t="s">
        <v>409</v>
      </c>
      <c r="H434" s="100" t="s">
        <v>409</v>
      </c>
    </row>
    <row r="435" spans="1:8" ht="15" customHeight="1" x14ac:dyDescent="0.25">
      <c r="A435" s="102">
        <v>42662</v>
      </c>
      <c r="B435" s="103">
        <v>33154</v>
      </c>
      <c r="C435" s="103" t="s">
        <v>413</v>
      </c>
      <c r="D435" s="113">
        <v>10620.83</v>
      </c>
      <c r="E435" s="113">
        <v>0</v>
      </c>
      <c r="F435" s="113" t="s">
        <v>409</v>
      </c>
      <c r="G435" s="104" t="s">
        <v>409</v>
      </c>
      <c r="H435" s="103" t="s">
        <v>409</v>
      </c>
    </row>
    <row r="436" spans="1:8" ht="15" customHeight="1" x14ac:dyDescent="0.25">
      <c r="A436" s="99">
        <v>42662</v>
      </c>
      <c r="B436" s="100">
        <v>33154</v>
      </c>
      <c r="C436" s="100" t="s">
        <v>411</v>
      </c>
      <c r="D436" s="112">
        <v>15.93</v>
      </c>
      <c r="E436" s="112">
        <v>0</v>
      </c>
      <c r="F436" s="112">
        <v>13114977.470000001</v>
      </c>
      <c r="G436" s="101" t="s">
        <v>409</v>
      </c>
      <c r="H436" s="100" t="s">
        <v>409</v>
      </c>
    </row>
    <row r="437" spans="1:8" ht="15" customHeight="1" x14ac:dyDescent="0.25">
      <c r="A437" s="102">
        <v>42661</v>
      </c>
      <c r="B437" s="103">
        <v>33311</v>
      </c>
      <c r="C437" s="103" t="s">
        <v>411</v>
      </c>
      <c r="D437" s="113">
        <v>686.75</v>
      </c>
      <c r="E437" s="113">
        <v>0</v>
      </c>
      <c r="F437" s="113" t="s">
        <v>409</v>
      </c>
      <c r="G437" s="104" t="s">
        <v>409</v>
      </c>
      <c r="H437" s="103" t="s">
        <v>409</v>
      </c>
    </row>
    <row r="438" spans="1:8" ht="15" customHeight="1" x14ac:dyDescent="0.25">
      <c r="A438" s="99">
        <v>42661</v>
      </c>
      <c r="B438" s="100">
        <v>33277</v>
      </c>
      <c r="C438" s="100" t="s">
        <v>411</v>
      </c>
      <c r="D438" s="112">
        <v>112.98</v>
      </c>
      <c r="E438" s="112">
        <v>0</v>
      </c>
      <c r="F438" s="112">
        <v>13115680.15</v>
      </c>
      <c r="G438" s="101" t="s">
        <v>409</v>
      </c>
      <c r="H438" s="100" t="s">
        <v>409</v>
      </c>
    </row>
    <row r="439" spans="1:8" ht="15" customHeight="1" x14ac:dyDescent="0.25">
      <c r="A439" s="102">
        <v>42661</v>
      </c>
      <c r="B439" s="103">
        <v>33273</v>
      </c>
      <c r="C439" s="103" t="s">
        <v>411</v>
      </c>
      <c r="D439" s="113">
        <v>16.14</v>
      </c>
      <c r="E439" s="113">
        <v>0</v>
      </c>
      <c r="F439" s="113" t="s">
        <v>409</v>
      </c>
      <c r="G439" s="104" t="s">
        <v>409</v>
      </c>
      <c r="H439" s="103" t="s">
        <v>409</v>
      </c>
    </row>
    <row r="440" spans="1:8" ht="15" customHeight="1" x14ac:dyDescent="0.25">
      <c r="A440" s="99">
        <v>42661</v>
      </c>
      <c r="B440" s="100">
        <v>33249</v>
      </c>
      <c r="C440" s="100" t="s">
        <v>411</v>
      </c>
      <c r="D440" s="112">
        <v>99.75</v>
      </c>
      <c r="E440" s="112">
        <v>0</v>
      </c>
      <c r="F440" s="112">
        <v>13115809.27</v>
      </c>
      <c r="G440" s="101" t="s">
        <v>409</v>
      </c>
      <c r="H440" s="100" t="s">
        <v>409</v>
      </c>
    </row>
    <row r="441" spans="1:8" ht="15" customHeight="1" x14ac:dyDescent="0.25">
      <c r="A441" s="102">
        <v>42661</v>
      </c>
      <c r="B441" s="103">
        <v>33199</v>
      </c>
      <c r="C441" s="103" t="s">
        <v>411</v>
      </c>
      <c r="D441" s="113">
        <v>60</v>
      </c>
      <c r="E441" s="113">
        <v>0</v>
      </c>
      <c r="F441" s="113" t="s">
        <v>409</v>
      </c>
      <c r="G441" s="104" t="s">
        <v>409</v>
      </c>
      <c r="H441" s="103" t="s">
        <v>409</v>
      </c>
    </row>
    <row r="442" spans="1:8" ht="15" customHeight="1" x14ac:dyDescent="0.25">
      <c r="A442" s="99">
        <v>42661</v>
      </c>
      <c r="B442" s="100">
        <v>33311</v>
      </c>
      <c r="C442" s="100" t="s">
        <v>412</v>
      </c>
      <c r="D442" s="112">
        <v>457831.05</v>
      </c>
      <c r="E442" s="112">
        <v>0</v>
      </c>
      <c r="F442" s="112">
        <v>13115969.02</v>
      </c>
      <c r="G442" s="101" t="s">
        <v>409</v>
      </c>
      <c r="H442" s="100" t="s">
        <v>409</v>
      </c>
    </row>
    <row r="443" spans="1:8" ht="15" customHeight="1" x14ac:dyDescent="0.25">
      <c r="A443" s="102">
        <v>42661</v>
      </c>
      <c r="B443" s="103">
        <v>33277</v>
      </c>
      <c r="C443" s="103" t="s">
        <v>412</v>
      </c>
      <c r="D443" s="113">
        <v>75320</v>
      </c>
      <c r="E443" s="113">
        <v>0</v>
      </c>
      <c r="F443" s="113" t="s">
        <v>409</v>
      </c>
      <c r="G443" s="104" t="s">
        <v>409</v>
      </c>
      <c r="H443" s="103" t="s">
        <v>409</v>
      </c>
    </row>
    <row r="444" spans="1:8" ht="15" customHeight="1" x14ac:dyDescent="0.25">
      <c r="A444" s="99">
        <v>42661</v>
      </c>
      <c r="B444" s="100">
        <v>33273</v>
      </c>
      <c r="C444" s="100" t="s">
        <v>412</v>
      </c>
      <c r="D444" s="112">
        <v>10760</v>
      </c>
      <c r="E444" s="112">
        <v>0</v>
      </c>
      <c r="F444" s="112">
        <v>13649120.07</v>
      </c>
      <c r="G444" s="101" t="s">
        <v>409</v>
      </c>
      <c r="H444" s="100" t="s">
        <v>409</v>
      </c>
    </row>
    <row r="445" spans="1:8" ht="15" customHeight="1" x14ac:dyDescent="0.25">
      <c r="A445" s="102">
        <v>42661</v>
      </c>
      <c r="B445" s="103">
        <v>33249</v>
      </c>
      <c r="C445" s="103" t="s">
        <v>412</v>
      </c>
      <c r="D445" s="113">
        <v>66500</v>
      </c>
      <c r="E445" s="113">
        <v>0</v>
      </c>
      <c r="F445" s="113" t="s">
        <v>409</v>
      </c>
      <c r="G445" s="104" t="s">
        <v>409</v>
      </c>
      <c r="H445" s="103" t="s">
        <v>409</v>
      </c>
    </row>
    <row r="446" spans="1:8" ht="15" customHeight="1" x14ac:dyDescent="0.25">
      <c r="A446" s="99">
        <v>42661</v>
      </c>
      <c r="B446" s="100">
        <v>33199</v>
      </c>
      <c r="C446" s="100" t="s">
        <v>412</v>
      </c>
      <c r="D446" s="112">
        <v>40000</v>
      </c>
      <c r="E446" s="112">
        <v>0</v>
      </c>
      <c r="F446" s="112">
        <v>13726380.07</v>
      </c>
      <c r="G446" s="101" t="s">
        <v>409</v>
      </c>
      <c r="H446" s="100" t="s">
        <v>409</v>
      </c>
    </row>
    <row r="447" spans="1:8" ht="15" customHeight="1" x14ac:dyDescent="0.25">
      <c r="A447" s="102">
        <v>42661</v>
      </c>
      <c r="B447" s="103">
        <v>214566443</v>
      </c>
      <c r="C447" s="103" t="s">
        <v>414</v>
      </c>
      <c r="D447" s="113">
        <v>0</v>
      </c>
      <c r="E447" s="113">
        <v>47400</v>
      </c>
      <c r="F447" s="113" t="s">
        <v>409</v>
      </c>
      <c r="G447" s="104" t="s">
        <v>409</v>
      </c>
      <c r="H447" s="103" t="s">
        <v>409</v>
      </c>
    </row>
    <row r="448" spans="1:8" ht="15" customHeight="1" x14ac:dyDescent="0.25">
      <c r="A448" s="99">
        <v>42661</v>
      </c>
      <c r="B448" s="100">
        <v>218221383</v>
      </c>
      <c r="C448" s="100" t="s">
        <v>414</v>
      </c>
      <c r="D448" s="112">
        <v>0</v>
      </c>
      <c r="E448" s="112">
        <v>30</v>
      </c>
      <c r="F448" s="112">
        <v>13718980.07</v>
      </c>
      <c r="G448" s="101" t="s">
        <v>409</v>
      </c>
      <c r="H448" s="100" t="s">
        <v>409</v>
      </c>
    </row>
    <row r="449" spans="1:8" ht="15" customHeight="1" x14ac:dyDescent="0.25">
      <c r="A449" s="102">
        <v>42661</v>
      </c>
      <c r="B449" s="103">
        <v>218221382</v>
      </c>
      <c r="C449" s="103" t="s">
        <v>414</v>
      </c>
      <c r="D449" s="113">
        <v>0</v>
      </c>
      <c r="E449" s="113">
        <v>13650</v>
      </c>
      <c r="F449" s="113" t="s">
        <v>409</v>
      </c>
      <c r="G449" s="104" t="s">
        <v>409</v>
      </c>
      <c r="H449" s="103" t="s">
        <v>409</v>
      </c>
    </row>
    <row r="450" spans="1:8" ht="15" customHeight="1" x14ac:dyDescent="0.25">
      <c r="A450" s="99">
        <v>42661</v>
      </c>
      <c r="B450" s="100">
        <v>218221381</v>
      </c>
      <c r="C450" s="100" t="s">
        <v>414</v>
      </c>
      <c r="D450" s="112">
        <v>0</v>
      </c>
      <c r="E450" s="112">
        <v>19435</v>
      </c>
      <c r="F450" s="112">
        <v>13705300.07</v>
      </c>
      <c r="G450" s="101" t="s">
        <v>409</v>
      </c>
      <c r="H450" s="100" t="s">
        <v>409</v>
      </c>
    </row>
    <row r="451" spans="1:8" ht="15" customHeight="1" x14ac:dyDescent="0.25">
      <c r="A451" s="102">
        <v>42661</v>
      </c>
      <c r="B451" s="103">
        <v>33013</v>
      </c>
      <c r="C451" s="103" t="s">
        <v>413</v>
      </c>
      <c r="D451" s="113">
        <v>10800</v>
      </c>
      <c r="E451" s="113">
        <v>0</v>
      </c>
      <c r="F451" s="113" t="s">
        <v>409</v>
      </c>
      <c r="G451" s="104" t="s">
        <v>409</v>
      </c>
      <c r="H451" s="103" t="s">
        <v>409</v>
      </c>
    </row>
    <row r="452" spans="1:8" ht="15" customHeight="1" x14ac:dyDescent="0.25">
      <c r="A452" s="99">
        <v>42661</v>
      </c>
      <c r="B452" s="100">
        <v>33013</v>
      </c>
      <c r="C452" s="100" t="s">
        <v>411</v>
      </c>
      <c r="D452" s="112">
        <v>16.2</v>
      </c>
      <c r="E452" s="112">
        <v>0</v>
      </c>
      <c r="F452" s="112">
        <v>13696665.07</v>
      </c>
      <c r="G452" s="101" t="s">
        <v>409</v>
      </c>
      <c r="H452" s="100" t="s">
        <v>409</v>
      </c>
    </row>
    <row r="453" spans="1:8" ht="15" customHeight="1" x14ac:dyDescent="0.25">
      <c r="A453" s="102">
        <v>42661</v>
      </c>
      <c r="B453" s="103">
        <v>33240</v>
      </c>
      <c r="C453" s="103" t="s">
        <v>413</v>
      </c>
      <c r="D453" s="113">
        <v>17267.650000000001</v>
      </c>
      <c r="E453" s="113">
        <v>0</v>
      </c>
      <c r="F453" s="113" t="s">
        <v>409</v>
      </c>
      <c r="G453" s="104" t="s">
        <v>409</v>
      </c>
      <c r="H453" s="103" t="s">
        <v>409</v>
      </c>
    </row>
    <row r="454" spans="1:8" ht="15" customHeight="1" x14ac:dyDescent="0.25">
      <c r="A454" s="99">
        <v>42661</v>
      </c>
      <c r="B454" s="100">
        <v>33240</v>
      </c>
      <c r="C454" s="100" t="s">
        <v>411</v>
      </c>
      <c r="D454" s="112">
        <v>25.9</v>
      </c>
      <c r="E454" s="112">
        <v>0</v>
      </c>
      <c r="F454" s="112">
        <v>13713948.92</v>
      </c>
      <c r="G454" s="101" t="s">
        <v>409</v>
      </c>
      <c r="H454" s="100" t="s">
        <v>409</v>
      </c>
    </row>
    <row r="455" spans="1:8" ht="15" customHeight="1" x14ac:dyDescent="0.25">
      <c r="A455" s="102">
        <v>42661</v>
      </c>
      <c r="B455" s="103">
        <v>33191</v>
      </c>
      <c r="C455" s="103" t="s">
        <v>413</v>
      </c>
      <c r="D455" s="113">
        <v>17271.259999999998</v>
      </c>
      <c r="E455" s="113">
        <v>0</v>
      </c>
      <c r="F455" s="113" t="s">
        <v>409</v>
      </c>
      <c r="G455" s="104" t="s">
        <v>409</v>
      </c>
      <c r="H455" s="103" t="s">
        <v>409</v>
      </c>
    </row>
    <row r="456" spans="1:8" ht="15" customHeight="1" x14ac:dyDescent="0.25">
      <c r="A456" s="99">
        <v>42661</v>
      </c>
      <c r="B456" s="100">
        <v>33191</v>
      </c>
      <c r="C456" s="100" t="s">
        <v>411</v>
      </c>
      <c r="D456" s="112">
        <v>25.91</v>
      </c>
      <c r="E456" s="112">
        <v>0</v>
      </c>
      <c r="F456" s="112">
        <v>13731246.08</v>
      </c>
      <c r="G456" s="101" t="s">
        <v>409</v>
      </c>
      <c r="H456" s="100" t="s">
        <v>409</v>
      </c>
    </row>
    <row r="457" spans="1:8" ht="15" customHeight="1" x14ac:dyDescent="0.25">
      <c r="A457" s="102">
        <v>42661</v>
      </c>
      <c r="B457" s="103">
        <v>33109</v>
      </c>
      <c r="C457" s="103" t="s">
        <v>413</v>
      </c>
      <c r="D457" s="113">
        <v>1800</v>
      </c>
      <c r="E457" s="113">
        <v>0</v>
      </c>
      <c r="F457" s="113" t="s">
        <v>409</v>
      </c>
      <c r="G457" s="104" t="s">
        <v>409</v>
      </c>
      <c r="H457" s="103" t="s">
        <v>409</v>
      </c>
    </row>
    <row r="458" spans="1:8" ht="15" customHeight="1" x14ac:dyDescent="0.25">
      <c r="A458" s="99">
        <v>42661</v>
      </c>
      <c r="B458" s="100">
        <v>33109</v>
      </c>
      <c r="C458" s="100" t="s">
        <v>411</v>
      </c>
      <c r="D458" s="112">
        <v>2.7</v>
      </c>
      <c r="E458" s="112">
        <v>0</v>
      </c>
      <c r="F458" s="112">
        <v>13733071.99</v>
      </c>
      <c r="G458" s="101" t="s">
        <v>409</v>
      </c>
      <c r="H458" s="100" t="s">
        <v>409</v>
      </c>
    </row>
    <row r="459" spans="1:8" ht="15" customHeight="1" x14ac:dyDescent="0.25">
      <c r="A459" s="102">
        <v>42661</v>
      </c>
      <c r="B459" s="103">
        <v>195507237</v>
      </c>
      <c r="C459" s="103" t="s">
        <v>414</v>
      </c>
      <c r="D459" s="113">
        <v>0</v>
      </c>
      <c r="E459" s="113">
        <v>3992</v>
      </c>
      <c r="F459" s="113" t="s">
        <v>409</v>
      </c>
      <c r="G459" s="104" t="s">
        <v>409</v>
      </c>
      <c r="H459" s="103" t="s">
        <v>409</v>
      </c>
    </row>
    <row r="460" spans="1:8" ht="15" customHeight="1" x14ac:dyDescent="0.25">
      <c r="A460" s="99">
        <v>42661</v>
      </c>
      <c r="B460" s="100">
        <v>33247</v>
      </c>
      <c r="C460" s="100" t="s">
        <v>413</v>
      </c>
      <c r="D460" s="112">
        <v>159900</v>
      </c>
      <c r="E460" s="112">
        <v>0</v>
      </c>
      <c r="F460" s="112">
        <v>13729082.689999999</v>
      </c>
      <c r="G460" s="101" t="s">
        <v>409</v>
      </c>
      <c r="H460" s="100" t="s">
        <v>409</v>
      </c>
    </row>
    <row r="461" spans="1:8" ht="15" customHeight="1" x14ac:dyDescent="0.25">
      <c r="A461" s="102">
        <v>42661</v>
      </c>
      <c r="B461" s="103">
        <v>33247</v>
      </c>
      <c r="C461" s="103" t="s">
        <v>411</v>
      </c>
      <c r="D461" s="113">
        <v>239.85</v>
      </c>
      <c r="E461" s="113">
        <v>0</v>
      </c>
      <c r="F461" s="113" t="s">
        <v>409</v>
      </c>
      <c r="G461" s="104" t="s">
        <v>409</v>
      </c>
      <c r="H461" s="103" t="s">
        <v>409</v>
      </c>
    </row>
    <row r="462" spans="1:8" ht="15" customHeight="1" x14ac:dyDescent="0.25">
      <c r="A462" s="99">
        <v>42661</v>
      </c>
      <c r="B462" s="100">
        <v>33232</v>
      </c>
      <c r="C462" s="100" t="s">
        <v>413</v>
      </c>
      <c r="D462" s="112">
        <v>15250</v>
      </c>
      <c r="E462" s="112">
        <v>0</v>
      </c>
      <c r="F462" s="112">
        <v>13889222.539999999</v>
      </c>
      <c r="G462" s="101" t="s">
        <v>409</v>
      </c>
      <c r="H462" s="100" t="s">
        <v>409</v>
      </c>
    </row>
    <row r="463" spans="1:8" ht="15" customHeight="1" x14ac:dyDescent="0.25">
      <c r="A463" s="102">
        <v>42661</v>
      </c>
      <c r="B463" s="103">
        <v>33232</v>
      </c>
      <c r="C463" s="103" t="s">
        <v>411</v>
      </c>
      <c r="D463" s="113">
        <v>22.88</v>
      </c>
      <c r="E463" s="113">
        <v>0</v>
      </c>
      <c r="F463" s="113" t="s">
        <v>409</v>
      </c>
      <c r="G463" s="104" t="s">
        <v>409</v>
      </c>
      <c r="H463" s="103" t="s">
        <v>409</v>
      </c>
    </row>
    <row r="464" spans="1:8" ht="15" customHeight="1" x14ac:dyDescent="0.25">
      <c r="A464" s="99">
        <v>42660</v>
      </c>
      <c r="B464" s="100">
        <v>33282</v>
      </c>
      <c r="C464" s="100" t="s">
        <v>411</v>
      </c>
      <c r="D464" s="112">
        <v>12.97</v>
      </c>
      <c r="E464" s="112">
        <v>0</v>
      </c>
      <c r="F464" s="112">
        <v>13904495.42</v>
      </c>
      <c r="G464" s="101" t="s">
        <v>409</v>
      </c>
      <c r="H464" s="100" t="s">
        <v>409</v>
      </c>
    </row>
    <row r="465" spans="1:8" ht="15" customHeight="1" x14ac:dyDescent="0.25">
      <c r="A465" s="102">
        <v>42660</v>
      </c>
      <c r="B465" s="103">
        <v>33282</v>
      </c>
      <c r="C465" s="103" t="s">
        <v>412</v>
      </c>
      <c r="D465" s="113">
        <v>8644.5</v>
      </c>
      <c r="E465" s="113">
        <v>0</v>
      </c>
      <c r="F465" s="113" t="s">
        <v>409</v>
      </c>
      <c r="G465" s="104" t="s">
        <v>409</v>
      </c>
      <c r="H465" s="103" t="s">
        <v>409</v>
      </c>
    </row>
    <row r="466" spans="1:8" ht="15" customHeight="1" x14ac:dyDescent="0.25">
      <c r="A466" s="99">
        <v>42660</v>
      </c>
      <c r="B466" s="100">
        <v>33280</v>
      </c>
      <c r="C466" s="100" t="s">
        <v>411</v>
      </c>
      <c r="D466" s="112">
        <v>23.43</v>
      </c>
      <c r="E466" s="112">
        <v>0</v>
      </c>
      <c r="F466" s="112">
        <v>13913152.890000001</v>
      </c>
      <c r="G466" s="101" t="s">
        <v>409</v>
      </c>
      <c r="H466" s="100" t="s">
        <v>409</v>
      </c>
    </row>
    <row r="467" spans="1:8" ht="15" customHeight="1" x14ac:dyDescent="0.25">
      <c r="A467" s="102">
        <v>42660</v>
      </c>
      <c r="B467" s="103">
        <v>33280</v>
      </c>
      <c r="C467" s="103" t="s">
        <v>412</v>
      </c>
      <c r="D467" s="113">
        <v>15622.75</v>
      </c>
      <c r="E467" s="113">
        <v>0</v>
      </c>
      <c r="F467" s="113" t="s">
        <v>409</v>
      </c>
      <c r="G467" s="104" t="s">
        <v>409</v>
      </c>
      <c r="H467" s="103" t="s">
        <v>409</v>
      </c>
    </row>
    <row r="468" spans="1:8" ht="15" customHeight="1" x14ac:dyDescent="0.25">
      <c r="A468" s="99">
        <v>42660</v>
      </c>
      <c r="B468" s="100">
        <v>33251</v>
      </c>
      <c r="C468" s="100" t="s">
        <v>411</v>
      </c>
      <c r="D468" s="112">
        <v>44.89</v>
      </c>
      <c r="E468" s="112">
        <v>0</v>
      </c>
      <c r="F468" s="112">
        <v>13928799.07</v>
      </c>
      <c r="G468" s="101" t="s">
        <v>409</v>
      </c>
      <c r="H468" s="100" t="s">
        <v>409</v>
      </c>
    </row>
    <row r="469" spans="1:8" ht="15" customHeight="1" x14ac:dyDescent="0.25">
      <c r="A469" s="102">
        <v>42660</v>
      </c>
      <c r="B469" s="103">
        <v>33263</v>
      </c>
      <c r="C469" s="103" t="s">
        <v>411</v>
      </c>
      <c r="D469" s="113">
        <v>95.64</v>
      </c>
      <c r="E469" s="113">
        <v>0</v>
      </c>
      <c r="F469" s="113" t="s">
        <v>409</v>
      </c>
      <c r="G469" s="104" t="s">
        <v>409</v>
      </c>
      <c r="H469" s="103" t="s">
        <v>409</v>
      </c>
    </row>
    <row r="470" spans="1:8" ht="15" customHeight="1" x14ac:dyDescent="0.25">
      <c r="A470" s="99">
        <v>42660</v>
      </c>
      <c r="B470" s="100">
        <v>33251</v>
      </c>
      <c r="C470" s="100" t="s">
        <v>412</v>
      </c>
      <c r="D470" s="112">
        <v>29925</v>
      </c>
      <c r="E470" s="112">
        <v>0</v>
      </c>
      <c r="F470" s="112">
        <v>13928939.6</v>
      </c>
      <c r="G470" s="101" t="s">
        <v>409</v>
      </c>
      <c r="H470" s="100" t="s">
        <v>409</v>
      </c>
    </row>
    <row r="471" spans="1:8" ht="15" customHeight="1" x14ac:dyDescent="0.25">
      <c r="A471" s="102">
        <v>42660</v>
      </c>
      <c r="B471" s="103">
        <v>33263</v>
      </c>
      <c r="C471" s="103" t="s">
        <v>412</v>
      </c>
      <c r="D471" s="113">
        <v>63762.21</v>
      </c>
      <c r="E471" s="113">
        <v>0</v>
      </c>
      <c r="F471" s="113" t="s">
        <v>409</v>
      </c>
      <c r="G471" s="104" t="s">
        <v>409</v>
      </c>
      <c r="H471" s="103" t="s">
        <v>409</v>
      </c>
    </row>
    <row r="472" spans="1:8" ht="15" customHeight="1" x14ac:dyDescent="0.25">
      <c r="A472" s="99">
        <v>42660</v>
      </c>
      <c r="B472" s="100">
        <v>33131</v>
      </c>
      <c r="C472" s="100" t="s">
        <v>413</v>
      </c>
      <c r="D472" s="112">
        <v>10800</v>
      </c>
      <c r="E472" s="112">
        <v>0</v>
      </c>
      <c r="F472" s="112">
        <v>14022626.810000001</v>
      </c>
      <c r="G472" s="101" t="s">
        <v>409</v>
      </c>
      <c r="H472" s="100" t="s">
        <v>409</v>
      </c>
    </row>
    <row r="473" spans="1:8" ht="15" customHeight="1" x14ac:dyDescent="0.25">
      <c r="A473" s="102">
        <v>42660</v>
      </c>
      <c r="B473" s="103">
        <v>33131</v>
      </c>
      <c r="C473" s="103" t="s">
        <v>411</v>
      </c>
      <c r="D473" s="113">
        <v>16.2</v>
      </c>
      <c r="E473" s="113">
        <v>0</v>
      </c>
      <c r="F473" s="113" t="s">
        <v>409</v>
      </c>
      <c r="G473" s="104" t="s">
        <v>409</v>
      </c>
      <c r="H473" s="103" t="s">
        <v>409</v>
      </c>
    </row>
    <row r="474" spans="1:8" ht="15" customHeight="1" x14ac:dyDescent="0.25">
      <c r="A474" s="99">
        <v>42660</v>
      </c>
      <c r="B474" s="100">
        <v>33181</v>
      </c>
      <c r="C474" s="100" t="s">
        <v>413</v>
      </c>
      <c r="D474" s="112">
        <v>8100</v>
      </c>
      <c r="E474" s="112">
        <v>0</v>
      </c>
      <c r="F474" s="112">
        <v>14033443.01</v>
      </c>
      <c r="G474" s="101" t="s">
        <v>409</v>
      </c>
      <c r="H474" s="100" t="s">
        <v>409</v>
      </c>
    </row>
    <row r="475" spans="1:8" ht="15" customHeight="1" x14ac:dyDescent="0.25">
      <c r="A475" s="102">
        <v>42660</v>
      </c>
      <c r="B475" s="103">
        <v>33181</v>
      </c>
      <c r="C475" s="103" t="s">
        <v>411</v>
      </c>
      <c r="D475" s="113">
        <v>12.15</v>
      </c>
      <c r="E475" s="113">
        <v>0</v>
      </c>
      <c r="F475" s="113" t="s">
        <v>409</v>
      </c>
      <c r="G475" s="104" t="s">
        <v>409</v>
      </c>
      <c r="H475" s="103" t="s">
        <v>409</v>
      </c>
    </row>
    <row r="476" spans="1:8" ht="15" customHeight="1" x14ac:dyDescent="0.25">
      <c r="A476" s="99">
        <v>42660</v>
      </c>
      <c r="B476" s="100">
        <v>220296739</v>
      </c>
      <c r="C476" s="100" t="s">
        <v>414</v>
      </c>
      <c r="D476" s="112">
        <v>0</v>
      </c>
      <c r="E476" s="112">
        <v>10080</v>
      </c>
      <c r="F476" s="112">
        <v>14041555.16</v>
      </c>
      <c r="G476" s="101" t="s">
        <v>409</v>
      </c>
      <c r="H476" s="100" t="s">
        <v>409</v>
      </c>
    </row>
    <row r="477" spans="1:8" ht="15" customHeight="1" x14ac:dyDescent="0.25">
      <c r="A477" s="102">
        <v>42660</v>
      </c>
      <c r="B477" s="103">
        <v>33186</v>
      </c>
      <c r="C477" s="103" t="s">
        <v>413</v>
      </c>
      <c r="D477" s="113">
        <v>10800</v>
      </c>
      <c r="E477" s="113">
        <v>0</v>
      </c>
      <c r="F477" s="113" t="s">
        <v>409</v>
      </c>
      <c r="G477" s="104" t="s">
        <v>409</v>
      </c>
      <c r="H477" s="103" t="s">
        <v>409</v>
      </c>
    </row>
    <row r="478" spans="1:8" ht="15" customHeight="1" x14ac:dyDescent="0.25">
      <c r="A478" s="99">
        <v>42660</v>
      </c>
      <c r="B478" s="100">
        <v>33186</v>
      </c>
      <c r="C478" s="100" t="s">
        <v>411</v>
      </c>
      <c r="D478" s="112">
        <v>16.2</v>
      </c>
      <c r="E478" s="112">
        <v>0</v>
      </c>
      <c r="F478" s="112">
        <v>14042275.16</v>
      </c>
      <c r="G478" s="101" t="s">
        <v>409</v>
      </c>
      <c r="H478" s="100" t="s">
        <v>409</v>
      </c>
    </row>
    <row r="479" spans="1:8" ht="15" customHeight="1" x14ac:dyDescent="0.25">
      <c r="A479" s="102">
        <v>42660</v>
      </c>
      <c r="B479" s="103">
        <v>33130</v>
      </c>
      <c r="C479" s="103" t="s">
        <v>413</v>
      </c>
      <c r="D479" s="113">
        <v>10800</v>
      </c>
      <c r="E479" s="113">
        <v>0</v>
      </c>
      <c r="F479" s="113" t="s">
        <v>409</v>
      </c>
      <c r="G479" s="104" t="s">
        <v>409</v>
      </c>
      <c r="H479" s="103" t="s">
        <v>409</v>
      </c>
    </row>
    <row r="480" spans="1:8" ht="15" customHeight="1" x14ac:dyDescent="0.25">
      <c r="A480" s="99">
        <v>42660</v>
      </c>
      <c r="B480" s="100">
        <v>33130</v>
      </c>
      <c r="C480" s="100" t="s">
        <v>411</v>
      </c>
      <c r="D480" s="112">
        <v>16.2</v>
      </c>
      <c r="E480" s="112">
        <v>0</v>
      </c>
      <c r="F480" s="112">
        <v>14053091.359999999</v>
      </c>
      <c r="G480" s="101" t="s">
        <v>409</v>
      </c>
      <c r="H480" s="100" t="s">
        <v>409</v>
      </c>
    </row>
    <row r="481" spans="1:8" ht="15" customHeight="1" x14ac:dyDescent="0.25">
      <c r="A481" s="102">
        <v>42660</v>
      </c>
      <c r="B481" s="103">
        <v>33133</v>
      </c>
      <c r="C481" s="103" t="s">
        <v>413</v>
      </c>
      <c r="D481" s="113">
        <v>8100</v>
      </c>
      <c r="E481" s="113">
        <v>0</v>
      </c>
      <c r="F481" s="113" t="s">
        <v>409</v>
      </c>
      <c r="G481" s="104" t="s">
        <v>409</v>
      </c>
      <c r="H481" s="103" t="s">
        <v>409</v>
      </c>
    </row>
    <row r="482" spans="1:8" ht="15" customHeight="1" x14ac:dyDescent="0.25">
      <c r="A482" s="99">
        <v>42660</v>
      </c>
      <c r="B482" s="100">
        <v>33133</v>
      </c>
      <c r="C482" s="100" t="s">
        <v>411</v>
      </c>
      <c r="D482" s="112">
        <v>12.15</v>
      </c>
      <c r="E482" s="112">
        <v>0</v>
      </c>
      <c r="F482" s="112">
        <v>14061207.560000001</v>
      </c>
      <c r="G482" s="101" t="s">
        <v>409</v>
      </c>
      <c r="H482" s="100" t="s">
        <v>409</v>
      </c>
    </row>
    <row r="483" spans="1:8" ht="15" customHeight="1" x14ac:dyDescent="0.25">
      <c r="A483" s="102">
        <v>42660</v>
      </c>
      <c r="B483" s="103">
        <v>33139</v>
      </c>
      <c r="C483" s="103" t="s">
        <v>413</v>
      </c>
      <c r="D483" s="113">
        <v>10800</v>
      </c>
      <c r="E483" s="113">
        <v>0</v>
      </c>
      <c r="F483" s="113" t="s">
        <v>409</v>
      </c>
      <c r="G483" s="104" t="s">
        <v>409</v>
      </c>
      <c r="H483" s="103" t="s">
        <v>409</v>
      </c>
    </row>
    <row r="484" spans="1:8" ht="15" customHeight="1" x14ac:dyDescent="0.25">
      <c r="A484" s="99">
        <v>42660</v>
      </c>
      <c r="B484" s="100">
        <v>33139</v>
      </c>
      <c r="C484" s="100" t="s">
        <v>411</v>
      </c>
      <c r="D484" s="112">
        <v>16.2</v>
      </c>
      <c r="E484" s="112">
        <v>0</v>
      </c>
      <c r="F484" s="112">
        <v>14072019.710000001</v>
      </c>
      <c r="G484" s="101" t="s">
        <v>409</v>
      </c>
      <c r="H484" s="100" t="s">
        <v>409</v>
      </c>
    </row>
    <row r="485" spans="1:8" ht="15" customHeight="1" x14ac:dyDescent="0.25">
      <c r="A485" s="102">
        <v>42660</v>
      </c>
      <c r="B485" s="103">
        <v>33313</v>
      </c>
      <c r="C485" s="103" t="s">
        <v>413</v>
      </c>
      <c r="D485" s="113">
        <v>87365</v>
      </c>
      <c r="E485" s="113">
        <v>0</v>
      </c>
      <c r="F485" s="113" t="s">
        <v>409</v>
      </c>
      <c r="G485" s="104" t="s">
        <v>409</v>
      </c>
      <c r="H485" s="103" t="s">
        <v>409</v>
      </c>
    </row>
    <row r="486" spans="1:8" ht="15" customHeight="1" x14ac:dyDescent="0.25">
      <c r="A486" s="99">
        <v>42660</v>
      </c>
      <c r="B486" s="100">
        <v>33313</v>
      </c>
      <c r="C486" s="100" t="s">
        <v>411</v>
      </c>
      <c r="D486" s="112">
        <v>131.05000000000001</v>
      </c>
      <c r="E486" s="112">
        <v>0</v>
      </c>
      <c r="F486" s="112">
        <v>14159400.91</v>
      </c>
      <c r="G486" s="101" t="s">
        <v>409</v>
      </c>
      <c r="H486" s="100" t="s">
        <v>409</v>
      </c>
    </row>
    <row r="487" spans="1:8" ht="15" customHeight="1" x14ac:dyDescent="0.25">
      <c r="A487" s="102">
        <v>42660</v>
      </c>
      <c r="B487" s="103">
        <v>33220</v>
      </c>
      <c r="C487" s="103" t="s">
        <v>413</v>
      </c>
      <c r="D487" s="113">
        <v>10800</v>
      </c>
      <c r="E487" s="113">
        <v>0</v>
      </c>
      <c r="F487" s="113" t="s">
        <v>409</v>
      </c>
      <c r="G487" s="104" t="s">
        <v>409</v>
      </c>
      <c r="H487" s="103" t="s">
        <v>409</v>
      </c>
    </row>
    <row r="488" spans="1:8" ht="15" customHeight="1" x14ac:dyDescent="0.25">
      <c r="A488" s="99">
        <v>42660</v>
      </c>
      <c r="B488" s="100">
        <v>33220</v>
      </c>
      <c r="C488" s="100" t="s">
        <v>411</v>
      </c>
      <c r="D488" s="112">
        <v>16.2</v>
      </c>
      <c r="E488" s="112">
        <v>0</v>
      </c>
      <c r="F488" s="112">
        <v>14170331.960000001</v>
      </c>
      <c r="G488" s="101" t="s">
        <v>409</v>
      </c>
      <c r="H488" s="100" t="s">
        <v>409</v>
      </c>
    </row>
    <row r="489" spans="1:8" ht="15" customHeight="1" x14ac:dyDescent="0.25">
      <c r="A489" s="102">
        <v>42660</v>
      </c>
      <c r="B489" s="103">
        <v>33267</v>
      </c>
      <c r="C489" s="103" t="s">
        <v>413</v>
      </c>
      <c r="D489" s="113">
        <v>5400</v>
      </c>
      <c r="E489" s="113">
        <v>0</v>
      </c>
      <c r="F489" s="113" t="s">
        <v>409</v>
      </c>
      <c r="G489" s="104" t="s">
        <v>409</v>
      </c>
      <c r="H489" s="103" t="s">
        <v>409</v>
      </c>
    </row>
    <row r="490" spans="1:8" ht="15" customHeight="1" x14ac:dyDescent="0.25">
      <c r="A490" s="99">
        <v>42660</v>
      </c>
      <c r="B490" s="100">
        <v>33267</v>
      </c>
      <c r="C490" s="100" t="s">
        <v>411</v>
      </c>
      <c r="D490" s="112">
        <v>8.1</v>
      </c>
      <c r="E490" s="112">
        <v>0</v>
      </c>
      <c r="F490" s="112">
        <v>14175748.16</v>
      </c>
      <c r="G490" s="101" t="s">
        <v>409</v>
      </c>
      <c r="H490" s="100" t="s">
        <v>409</v>
      </c>
    </row>
    <row r="491" spans="1:8" ht="15" customHeight="1" x14ac:dyDescent="0.25">
      <c r="A491" s="102">
        <v>42660</v>
      </c>
      <c r="B491" s="103">
        <v>32894</v>
      </c>
      <c r="C491" s="103" t="s">
        <v>413</v>
      </c>
      <c r="D491" s="113">
        <v>4050</v>
      </c>
      <c r="E491" s="113">
        <v>0</v>
      </c>
      <c r="F491" s="113" t="s">
        <v>409</v>
      </c>
      <c r="G491" s="104" t="s">
        <v>409</v>
      </c>
      <c r="H491" s="103" t="s">
        <v>409</v>
      </c>
    </row>
    <row r="492" spans="1:8" ht="15" customHeight="1" x14ac:dyDescent="0.25">
      <c r="A492" s="99">
        <v>42660</v>
      </c>
      <c r="B492" s="100">
        <v>32894</v>
      </c>
      <c r="C492" s="100" t="s">
        <v>411</v>
      </c>
      <c r="D492" s="112">
        <v>6.08</v>
      </c>
      <c r="E492" s="112">
        <v>0</v>
      </c>
      <c r="F492" s="112">
        <v>14179806.26</v>
      </c>
      <c r="G492" s="101" t="s">
        <v>409</v>
      </c>
      <c r="H492" s="100" t="s">
        <v>409</v>
      </c>
    </row>
    <row r="493" spans="1:8" ht="15" customHeight="1" x14ac:dyDescent="0.25">
      <c r="A493" s="102">
        <v>42660</v>
      </c>
      <c r="B493" s="103">
        <v>33119</v>
      </c>
      <c r="C493" s="103" t="s">
        <v>413</v>
      </c>
      <c r="D493" s="113">
        <v>2768.8</v>
      </c>
      <c r="E493" s="113">
        <v>0</v>
      </c>
      <c r="F493" s="113" t="s">
        <v>409</v>
      </c>
      <c r="G493" s="104" t="s">
        <v>409</v>
      </c>
      <c r="H493" s="103" t="s">
        <v>409</v>
      </c>
    </row>
    <row r="494" spans="1:8" ht="15" customHeight="1" x14ac:dyDescent="0.25">
      <c r="A494" s="99">
        <v>42660</v>
      </c>
      <c r="B494" s="100">
        <v>33119</v>
      </c>
      <c r="C494" s="100" t="s">
        <v>411</v>
      </c>
      <c r="D494" s="112">
        <v>4.1500000000000004</v>
      </c>
      <c r="E494" s="112">
        <v>0</v>
      </c>
      <c r="F494" s="112">
        <v>14182581.140000001</v>
      </c>
      <c r="G494" s="101" t="s">
        <v>409</v>
      </c>
      <c r="H494" s="100" t="s">
        <v>409</v>
      </c>
    </row>
    <row r="495" spans="1:8" ht="15" customHeight="1" x14ac:dyDescent="0.25">
      <c r="A495" s="102">
        <v>42657</v>
      </c>
      <c r="B495" s="103">
        <v>1505088832</v>
      </c>
      <c r="C495" s="103" t="s">
        <v>411</v>
      </c>
      <c r="D495" s="113">
        <v>4.5</v>
      </c>
      <c r="E495" s="113">
        <v>0</v>
      </c>
      <c r="F495" s="113" t="s">
        <v>409</v>
      </c>
      <c r="G495" s="104" t="s">
        <v>409</v>
      </c>
      <c r="H495" s="103" t="s">
        <v>409</v>
      </c>
    </row>
    <row r="496" spans="1:8" ht="15" customHeight="1" x14ac:dyDescent="0.25">
      <c r="A496" s="99">
        <v>42657</v>
      </c>
      <c r="B496" s="100">
        <v>113076267</v>
      </c>
      <c r="C496" s="100" t="s">
        <v>411</v>
      </c>
      <c r="D496" s="112">
        <v>7.85</v>
      </c>
      <c r="E496" s="112">
        <v>0</v>
      </c>
      <c r="F496" s="112">
        <v>14182589.789999999</v>
      </c>
      <c r="G496" s="101" t="s">
        <v>409</v>
      </c>
      <c r="H496" s="100" t="s">
        <v>409</v>
      </c>
    </row>
    <row r="497" spans="1:8" ht="15" customHeight="1" x14ac:dyDescent="0.25">
      <c r="A497" s="102">
        <v>42657</v>
      </c>
      <c r="B497" s="103">
        <v>33278</v>
      </c>
      <c r="C497" s="103" t="s">
        <v>411</v>
      </c>
      <c r="D497" s="113">
        <v>17.63</v>
      </c>
      <c r="E497" s="113">
        <v>0</v>
      </c>
      <c r="F497" s="113" t="s">
        <v>409</v>
      </c>
      <c r="G497" s="104" t="s">
        <v>409</v>
      </c>
      <c r="H497" s="103" t="s">
        <v>409</v>
      </c>
    </row>
    <row r="498" spans="1:8" ht="15" customHeight="1" x14ac:dyDescent="0.25">
      <c r="A498" s="99">
        <v>42657</v>
      </c>
      <c r="B498" s="100">
        <v>33278</v>
      </c>
      <c r="C498" s="100" t="s">
        <v>412</v>
      </c>
      <c r="D498" s="112">
        <v>11751.23</v>
      </c>
      <c r="E498" s="112">
        <v>0</v>
      </c>
      <c r="F498" s="112">
        <v>14182615.27</v>
      </c>
      <c r="G498" s="101" t="s">
        <v>409</v>
      </c>
      <c r="H498" s="100" t="s">
        <v>409</v>
      </c>
    </row>
    <row r="499" spans="1:8" ht="15" customHeight="1" x14ac:dyDescent="0.25">
      <c r="A499" s="102">
        <v>42657</v>
      </c>
      <c r="B499" s="103">
        <v>33208</v>
      </c>
      <c r="C499" s="103" t="s">
        <v>411</v>
      </c>
      <c r="D499" s="113">
        <v>21.79</v>
      </c>
      <c r="E499" s="113">
        <v>0</v>
      </c>
      <c r="F499" s="113" t="s">
        <v>409</v>
      </c>
      <c r="G499" s="104" t="s">
        <v>409</v>
      </c>
      <c r="H499" s="103" t="s">
        <v>409</v>
      </c>
    </row>
    <row r="500" spans="1:8" ht="15" customHeight="1" x14ac:dyDescent="0.25">
      <c r="A500" s="99">
        <v>42657</v>
      </c>
      <c r="B500" s="100">
        <v>33244</v>
      </c>
      <c r="C500" s="100" t="s">
        <v>411</v>
      </c>
      <c r="D500" s="112">
        <v>31.5</v>
      </c>
      <c r="E500" s="112">
        <v>0</v>
      </c>
      <c r="F500" s="112">
        <v>14194388.289999999</v>
      </c>
      <c r="G500" s="101" t="s">
        <v>409</v>
      </c>
      <c r="H500" s="100" t="s">
        <v>409</v>
      </c>
    </row>
    <row r="501" spans="1:8" ht="15" customHeight="1" x14ac:dyDescent="0.25">
      <c r="A501" s="102">
        <v>42657</v>
      </c>
      <c r="B501" s="103">
        <v>33208</v>
      </c>
      <c r="C501" s="103" t="s">
        <v>412</v>
      </c>
      <c r="D501" s="113">
        <v>14525.34</v>
      </c>
      <c r="E501" s="113">
        <v>0</v>
      </c>
      <c r="F501" s="113" t="s">
        <v>409</v>
      </c>
      <c r="G501" s="104" t="s">
        <v>409</v>
      </c>
      <c r="H501" s="103" t="s">
        <v>409</v>
      </c>
    </row>
    <row r="502" spans="1:8" ht="15" customHeight="1" x14ac:dyDescent="0.25">
      <c r="A502" s="99">
        <v>42657</v>
      </c>
      <c r="B502" s="100">
        <v>33244</v>
      </c>
      <c r="C502" s="100" t="s">
        <v>412</v>
      </c>
      <c r="D502" s="112">
        <v>21000</v>
      </c>
      <c r="E502" s="112">
        <v>0</v>
      </c>
      <c r="F502" s="112">
        <v>14208945.130000001</v>
      </c>
      <c r="G502" s="101" t="s">
        <v>409</v>
      </c>
      <c r="H502" s="100" t="s">
        <v>409</v>
      </c>
    </row>
    <row r="503" spans="1:8" ht="15" customHeight="1" x14ac:dyDescent="0.25">
      <c r="A503" s="102">
        <v>42657</v>
      </c>
      <c r="B503" s="103">
        <v>33125</v>
      </c>
      <c r="C503" s="103" t="s">
        <v>411</v>
      </c>
      <c r="D503" s="113">
        <v>37.65</v>
      </c>
      <c r="E503" s="113">
        <v>0</v>
      </c>
      <c r="F503" s="113" t="s">
        <v>409</v>
      </c>
      <c r="G503" s="104" t="s">
        <v>409</v>
      </c>
      <c r="H503" s="103" t="s">
        <v>409</v>
      </c>
    </row>
    <row r="504" spans="1:8" ht="15" customHeight="1" x14ac:dyDescent="0.25">
      <c r="A504" s="99">
        <v>42657</v>
      </c>
      <c r="B504" s="100">
        <v>33283</v>
      </c>
      <c r="C504" s="100" t="s">
        <v>411</v>
      </c>
      <c r="D504" s="112">
        <v>53.43</v>
      </c>
      <c r="E504" s="112">
        <v>0</v>
      </c>
      <c r="F504" s="112">
        <v>14229982.779999999</v>
      </c>
      <c r="G504" s="101" t="s">
        <v>409</v>
      </c>
      <c r="H504" s="100" t="s">
        <v>409</v>
      </c>
    </row>
    <row r="505" spans="1:8" ht="15" customHeight="1" x14ac:dyDescent="0.25">
      <c r="A505" s="102">
        <v>42657</v>
      </c>
      <c r="B505" s="103">
        <v>33125</v>
      </c>
      <c r="C505" s="103" t="s">
        <v>412</v>
      </c>
      <c r="D505" s="113">
        <v>25097.439999999999</v>
      </c>
      <c r="E505" s="113">
        <v>0</v>
      </c>
      <c r="F505" s="113" t="s">
        <v>409</v>
      </c>
      <c r="G505" s="104" t="s">
        <v>409</v>
      </c>
      <c r="H505" s="103" t="s">
        <v>409</v>
      </c>
    </row>
    <row r="506" spans="1:8" ht="15" customHeight="1" x14ac:dyDescent="0.25">
      <c r="A506" s="99">
        <v>42657</v>
      </c>
      <c r="B506" s="100">
        <v>33283</v>
      </c>
      <c r="C506" s="100" t="s">
        <v>412</v>
      </c>
      <c r="D506" s="112">
        <v>35616.980000000003</v>
      </c>
      <c r="E506" s="112">
        <v>0</v>
      </c>
      <c r="F506" s="112">
        <v>14255133.65</v>
      </c>
      <c r="G506" s="101" t="s">
        <v>409</v>
      </c>
      <c r="H506" s="100" t="s">
        <v>409</v>
      </c>
    </row>
    <row r="507" spans="1:8" ht="15" customHeight="1" x14ac:dyDescent="0.25">
      <c r="A507" s="102">
        <v>42657</v>
      </c>
      <c r="B507" s="103">
        <v>33253</v>
      </c>
      <c r="C507" s="103" t="s">
        <v>411</v>
      </c>
      <c r="D507" s="113">
        <v>62.1</v>
      </c>
      <c r="E507" s="113">
        <v>0</v>
      </c>
      <c r="F507" s="113" t="s">
        <v>409</v>
      </c>
      <c r="G507" s="104" t="s">
        <v>409</v>
      </c>
      <c r="H507" s="103" t="s">
        <v>409</v>
      </c>
    </row>
    <row r="508" spans="1:8" ht="15" customHeight="1" x14ac:dyDescent="0.25">
      <c r="A508" s="99">
        <v>42657</v>
      </c>
      <c r="B508" s="100">
        <v>33269</v>
      </c>
      <c r="C508" s="100" t="s">
        <v>411</v>
      </c>
      <c r="D508" s="112">
        <v>77.89</v>
      </c>
      <c r="E508" s="112">
        <v>0</v>
      </c>
      <c r="F508" s="112">
        <v>14290812.73</v>
      </c>
      <c r="G508" s="101" t="s">
        <v>409</v>
      </c>
      <c r="H508" s="100" t="s">
        <v>409</v>
      </c>
    </row>
    <row r="509" spans="1:8" ht="15" customHeight="1" x14ac:dyDescent="0.25">
      <c r="A509" s="102">
        <v>42657</v>
      </c>
      <c r="B509" s="103">
        <v>33253</v>
      </c>
      <c r="C509" s="103" t="s">
        <v>412</v>
      </c>
      <c r="D509" s="113">
        <v>41403.050000000003</v>
      </c>
      <c r="E509" s="113">
        <v>0</v>
      </c>
      <c r="F509" s="113" t="s">
        <v>409</v>
      </c>
      <c r="G509" s="104" t="s">
        <v>409</v>
      </c>
      <c r="H509" s="103" t="s">
        <v>409</v>
      </c>
    </row>
    <row r="510" spans="1:8" ht="15" customHeight="1" x14ac:dyDescent="0.25">
      <c r="A510" s="99">
        <v>42657</v>
      </c>
      <c r="B510" s="100">
        <v>33269</v>
      </c>
      <c r="C510" s="100" t="s">
        <v>412</v>
      </c>
      <c r="D510" s="112">
        <v>51923.5</v>
      </c>
      <c r="E510" s="112">
        <v>0</v>
      </c>
      <c r="F510" s="112">
        <v>14332293.67</v>
      </c>
      <c r="G510" s="101" t="s">
        <v>409</v>
      </c>
      <c r="H510" s="100" t="s">
        <v>409</v>
      </c>
    </row>
    <row r="511" spans="1:8" ht="15" customHeight="1" x14ac:dyDescent="0.25">
      <c r="A511" s="102">
        <v>42657</v>
      </c>
      <c r="B511" s="103">
        <v>33260</v>
      </c>
      <c r="C511" s="103" t="s">
        <v>411</v>
      </c>
      <c r="D511" s="113">
        <v>111.44</v>
      </c>
      <c r="E511" s="113">
        <v>0</v>
      </c>
      <c r="F511" s="113" t="s">
        <v>409</v>
      </c>
      <c r="G511" s="104" t="s">
        <v>409</v>
      </c>
      <c r="H511" s="103" t="s">
        <v>409</v>
      </c>
    </row>
    <row r="512" spans="1:8" ht="15" customHeight="1" x14ac:dyDescent="0.25">
      <c r="A512" s="99">
        <v>42657</v>
      </c>
      <c r="B512" s="100">
        <v>33260</v>
      </c>
      <c r="C512" s="100" t="s">
        <v>412</v>
      </c>
      <c r="D512" s="112">
        <v>74291.509999999995</v>
      </c>
      <c r="E512" s="112">
        <v>0</v>
      </c>
      <c r="F512" s="112">
        <v>14384328.609999999</v>
      </c>
      <c r="G512" s="101" t="s">
        <v>409</v>
      </c>
      <c r="H512" s="100" t="s">
        <v>409</v>
      </c>
    </row>
    <row r="513" spans="1:8" ht="15" customHeight="1" x14ac:dyDescent="0.25">
      <c r="A513" s="102">
        <v>42657</v>
      </c>
      <c r="B513" s="103">
        <v>33235</v>
      </c>
      <c r="C513" s="103" t="s">
        <v>411</v>
      </c>
      <c r="D513" s="113">
        <v>111.99</v>
      </c>
      <c r="E513" s="113">
        <v>0</v>
      </c>
      <c r="F513" s="113" t="s">
        <v>409</v>
      </c>
      <c r="G513" s="104" t="s">
        <v>409</v>
      </c>
      <c r="H513" s="103" t="s">
        <v>409</v>
      </c>
    </row>
    <row r="514" spans="1:8" ht="15" customHeight="1" x14ac:dyDescent="0.25">
      <c r="A514" s="99">
        <v>42657</v>
      </c>
      <c r="B514" s="100">
        <v>33290</v>
      </c>
      <c r="C514" s="100" t="s">
        <v>411</v>
      </c>
      <c r="D514" s="112">
        <v>132.08000000000001</v>
      </c>
      <c r="E514" s="112">
        <v>0</v>
      </c>
      <c r="F514" s="112">
        <v>14458732.109999999</v>
      </c>
      <c r="G514" s="101" t="s">
        <v>409</v>
      </c>
      <c r="H514" s="100" t="s">
        <v>409</v>
      </c>
    </row>
    <row r="515" spans="1:8" ht="15" customHeight="1" x14ac:dyDescent="0.25">
      <c r="A515" s="102">
        <v>42657</v>
      </c>
      <c r="B515" s="103">
        <v>33235</v>
      </c>
      <c r="C515" s="103" t="s">
        <v>412</v>
      </c>
      <c r="D515" s="113">
        <v>74663.199999999997</v>
      </c>
      <c r="E515" s="113">
        <v>0</v>
      </c>
      <c r="F515" s="113" t="s">
        <v>409</v>
      </c>
      <c r="G515" s="104" t="s">
        <v>409</v>
      </c>
      <c r="H515" s="103" t="s">
        <v>409</v>
      </c>
    </row>
    <row r="516" spans="1:8" ht="15" customHeight="1" x14ac:dyDescent="0.25">
      <c r="A516" s="99">
        <v>42657</v>
      </c>
      <c r="B516" s="100">
        <v>33290</v>
      </c>
      <c r="C516" s="100" t="s">
        <v>412</v>
      </c>
      <c r="D516" s="112">
        <v>88052.5</v>
      </c>
      <c r="E516" s="112">
        <v>0</v>
      </c>
      <c r="F516" s="112">
        <v>14533527.390000001</v>
      </c>
      <c r="G516" s="101" t="s">
        <v>409</v>
      </c>
      <c r="H516" s="100" t="s">
        <v>409</v>
      </c>
    </row>
    <row r="517" spans="1:8" ht="15" customHeight="1" x14ac:dyDescent="0.25">
      <c r="A517" s="102">
        <v>42657</v>
      </c>
      <c r="B517" s="103">
        <v>33279</v>
      </c>
      <c r="C517" s="103" t="s">
        <v>411</v>
      </c>
      <c r="D517" s="113">
        <v>133.03</v>
      </c>
      <c r="E517" s="113">
        <v>0</v>
      </c>
      <c r="F517" s="113" t="s">
        <v>409</v>
      </c>
      <c r="G517" s="104" t="s">
        <v>409</v>
      </c>
      <c r="H517" s="103" t="s">
        <v>409</v>
      </c>
    </row>
    <row r="518" spans="1:8" ht="15" customHeight="1" x14ac:dyDescent="0.25">
      <c r="A518" s="99">
        <v>42657</v>
      </c>
      <c r="B518" s="100">
        <v>33279</v>
      </c>
      <c r="C518" s="100" t="s">
        <v>412</v>
      </c>
      <c r="D518" s="112">
        <v>88684.43</v>
      </c>
      <c r="E518" s="112">
        <v>0</v>
      </c>
      <c r="F518" s="112">
        <v>14621712.92</v>
      </c>
      <c r="G518" s="101" t="s">
        <v>409</v>
      </c>
      <c r="H518" s="100" t="s">
        <v>409</v>
      </c>
    </row>
    <row r="519" spans="1:8" ht="15" customHeight="1" x14ac:dyDescent="0.25">
      <c r="A519" s="102">
        <v>42657</v>
      </c>
      <c r="B519" s="103">
        <v>33238</v>
      </c>
      <c r="C519" s="103" t="s">
        <v>411</v>
      </c>
      <c r="D519" s="113">
        <v>712.5</v>
      </c>
      <c r="E519" s="113">
        <v>0</v>
      </c>
      <c r="F519" s="113" t="s">
        <v>409</v>
      </c>
      <c r="G519" s="104" t="s">
        <v>409</v>
      </c>
      <c r="H519" s="103" t="s">
        <v>409</v>
      </c>
    </row>
    <row r="520" spans="1:8" ht="15" customHeight="1" x14ac:dyDescent="0.25">
      <c r="A520" s="99">
        <v>42657</v>
      </c>
      <c r="B520" s="100">
        <v>33238</v>
      </c>
      <c r="C520" s="100" t="s">
        <v>412</v>
      </c>
      <c r="D520" s="112">
        <v>475000</v>
      </c>
      <c r="E520" s="112">
        <v>0</v>
      </c>
      <c r="F520" s="112">
        <v>14711109.85</v>
      </c>
      <c r="G520" s="101" t="s">
        <v>409</v>
      </c>
      <c r="H520" s="100" t="s">
        <v>409</v>
      </c>
    </row>
    <row r="521" spans="1:8" ht="15" customHeight="1" x14ac:dyDescent="0.25">
      <c r="A521" s="102">
        <v>42657</v>
      </c>
      <c r="B521" s="103">
        <v>113076267</v>
      </c>
      <c r="C521" s="103" t="s">
        <v>423</v>
      </c>
      <c r="D521" s="113">
        <v>5236.5</v>
      </c>
      <c r="E521" s="113">
        <v>0</v>
      </c>
      <c r="F521" s="113" t="s">
        <v>409</v>
      </c>
      <c r="G521" s="104" t="s">
        <v>409</v>
      </c>
      <c r="H521" s="103" t="s">
        <v>409</v>
      </c>
    </row>
    <row r="522" spans="1:8" ht="15" customHeight="1" x14ac:dyDescent="0.25">
      <c r="A522" s="99">
        <v>42657</v>
      </c>
      <c r="B522" s="100">
        <v>1505088832</v>
      </c>
      <c r="C522" s="100" t="s">
        <v>433</v>
      </c>
      <c r="D522" s="112">
        <v>3000</v>
      </c>
      <c r="E522" s="112">
        <v>0</v>
      </c>
      <c r="F522" s="112">
        <v>15191346.35</v>
      </c>
      <c r="G522" s="101" t="s">
        <v>409</v>
      </c>
      <c r="H522" s="100" t="s">
        <v>409</v>
      </c>
    </row>
    <row r="523" spans="1:8" ht="15" customHeight="1" x14ac:dyDescent="0.25">
      <c r="A523" s="102">
        <v>42657</v>
      </c>
      <c r="B523" s="103">
        <v>33143</v>
      </c>
      <c r="C523" s="103" t="s">
        <v>413</v>
      </c>
      <c r="D523" s="113">
        <v>9000</v>
      </c>
      <c r="E523" s="113">
        <v>0</v>
      </c>
      <c r="F523" s="113" t="s">
        <v>409</v>
      </c>
      <c r="G523" s="104" t="s">
        <v>409</v>
      </c>
      <c r="H523" s="103" t="s">
        <v>409</v>
      </c>
    </row>
    <row r="524" spans="1:8" ht="15" customHeight="1" x14ac:dyDescent="0.25">
      <c r="A524" s="99">
        <v>42657</v>
      </c>
      <c r="B524" s="100">
        <v>33143</v>
      </c>
      <c r="C524" s="100" t="s">
        <v>411</v>
      </c>
      <c r="D524" s="112">
        <v>13.5</v>
      </c>
      <c r="E524" s="112">
        <v>0</v>
      </c>
      <c r="F524" s="112">
        <v>15203346.35</v>
      </c>
      <c r="G524" s="101" t="s">
        <v>409</v>
      </c>
      <c r="H524" s="100" t="s">
        <v>409</v>
      </c>
    </row>
    <row r="525" spans="1:8" ht="15" customHeight="1" x14ac:dyDescent="0.25">
      <c r="A525" s="102">
        <v>42657</v>
      </c>
      <c r="B525" s="103">
        <v>33182</v>
      </c>
      <c r="C525" s="103" t="s">
        <v>413</v>
      </c>
      <c r="D525" s="113">
        <v>4050</v>
      </c>
      <c r="E525" s="113">
        <v>0</v>
      </c>
      <c r="F525" s="113" t="s">
        <v>409</v>
      </c>
      <c r="G525" s="104" t="s">
        <v>409</v>
      </c>
      <c r="H525" s="103" t="s">
        <v>409</v>
      </c>
    </row>
    <row r="526" spans="1:8" ht="15" customHeight="1" x14ac:dyDescent="0.25">
      <c r="A526" s="99">
        <v>42657</v>
      </c>
      <c r="B526" s="100">
        <v>33182</v>
      </c>
      <c r="C526" s="100" t="s">
        <v>411</v>
      </c>
      <c r="D526" s="112">
        <v>6.08</v>
      </c>
      <c r="E526" s="112">
        <v>0</v>
      </c>
      <c r="F526" s="112">
        <v>15207409.85</v>
      </c>
      <c r="G526" s="101" t="s">
        <v>409</v>
      </c>
      <c r="H526" s="100" t="s">
        <v>409</v>
      </c>
    </row>
    <row r="527" spans="1:8" ht="15" customHeight="1" x14ac:dyDescent="0.25">
      <c r="A527" s="102">
        <v>42657</v>
      </c>
      <c r="B527" s="103">
        <v>33288</v>
      </c>
      <c r="C527" s="103" t="s">
        <v>413</v>
      </c>
      <c r="D527" s="113">
        <v>39900</v>
      </c>
      <c r="E527" s="113">
        <v>0</v>
      </c>
      <c r="F527" s="113" t="s">
        <v>409</v>
      </c>
      <c r="G527" s="104" t="s">
        <v>409</v>
      </c>
      <c r="H527" s="103" t="s">
        <v>409</v>
      </c>
    </row>
    <row r="528" spans="1:8" ht="15" customHeight="1" x14ac:dyDescent="0.25">
      <c r="A528" s="99">
        <v>42657</v>
      </c>
      <c r="B528" s="100">
        <v>33288</v>
      </c>
      <c r="C528" s="100" t="s">
        <v>411</v>
      </c>
      <c r="D528" s="112">
        <v>59.85</v>
      </c>
      <c r="E528" s="112">
        <v>0</v>
      </c>
      <c r="F528" s="112">
        <v>15247315.93</v>
      </c>
      <c r="G528" s="101" t="s">
        <v>409</v>
      </c>
      <c r="H528" s="100" t="s">
        <v>409</v>
      </c>
    </row>
    <row r="529" spans="1:8" ht="15" customHeight="1" x14ac:dyDescent="0.25">
      <c r="A529" s="102">
        <v>42657</v>
      </c>
      <c r="B529" s="103">
        <v>32970</v>
      </c>
      <c r="C529" s="103" t="s">
        <v>413</v>
      </c>
      <c r="D529" s="113">
        <v>39600</v>
      </c>
      <c r="E529" s="113">
        <v>0</v>
      </c>
      <c r="F529" s="113" t="s">
        <v>409</v>
      </c>
      <c r="G529" s="104" t="s">
        <v>409</v>
      </c>
      <c r="H529" s="103" t="s">
        <v>409</v>
      </c>
    </row>
    <row r="530" spans="1:8" ht="15" customHeight="1" x14ac:dyDescent="0.25">
      <c r="A530" s="99">
        <v>42657</v>
      </c>
      <c r="B530" s="100">
        <v>32970</v>
      </c>
      <c r="C530" s="100" t="s">
        <v>411</v>
      </c>
      <c r="D530" s="112">
        <v>59.4</v>
      </c>
      <c r="E530" s="112">
        <v>0</v>
      </c>
      <c r="F530" s="112">
        <v>15286975.779999999</v>
      </c>
      <c r="G530" s="101" t="s">
        <v>409</v>
      </c>
      <c r="H530" s="100" t="s">
        <v>409</v>
      </c>
    </row>
    <row r="531" spans="1:8" ht="15" customHeight="1" x14ac:dyDescent="0.25">
      <c r="A531" s="102">
        <v>42657</v>
      </c>
      <c r="B531" s="103">
        <v>1504041430</v>
      </c>
      <c r="C531" s="103" t="s">
        <v>427</v>
      </c>
      <c r="D531" s="113">
        <v>0</v>
      </c>
      <c r="E531" s="113">
        <v>11612.71</v>
      </c>
      <c r="F531" s="113" t="s">
        <v>409</v>
      </c>
      <c r="G531" s="104" t="s">
        <v>409</v>
      </c>
      <c r="H531" s="103" t="s">
        <v>409</v>
      </c>
    </row>
    <row r="532" spans="1:8" ht="15" customHeight="1" x14ac:dyDescent="0.25">
      <c r="A532" s="99">
        <v>42657</v>
      </c>
      <c r="B532" s="100">
        <v>33229</v>
      </c>
      <c r="C532" s="100" t="s">
        <v>413</v>
      </c>
      <c r="D532" s="112">
        <v>2700</v>
      </c>
      <c r="E532" s="112">
        <v>0</v>
      </c>
      <c r="F532" s="112">
        <v>15275422.470000001</v>
      </c>
      <c r="G532" s="101" t="s">
        <v>409</v>
      </c>
      <c r="H532" s="100" t="s">
        <v>409</v>
      </c>
    </row>
    <row r="533" spans="1:8" ht="15" customHeight="1" x14ac:dyDescent="0.25">
      <c r="A533" s="102">
        <v>42657</v>
      </c>
      <c r="B533" s="103">
        <v>33229</v>
      </c>
      <c r="C533" s="103" t="s">
        <v>411</v>
      </c>
      <c r="D533" s="113">
        <v>4.05</v>
      </c>
      <c r="E533" s="113">
        <v>0</v>
      </c>
      <c r="F533" s="113" t="s">
        <v>409</v>
      </c>
      <c r="G533" s="104" t="s">
        <v>409</v>
      </c>
      <c r="H533" s="103" t="s">
        <v>409</v>
      </c>
    </row>
    <row r="534" spans="1:8" ht="15" customHeight="1" x14ac:dyDescent="0.25">
      <c r="A534" s="99">
        <v>42657</v>
      </c>
      <c r="B534" s="100">
        <v>32982</v>
      </c>
      <c r="C534" s="100" t="s">
        <v>413</v>
      </c>
      <c r="D534" s="112">
        <v>5400</v>
      </c>
      <c r="E534" s="112">
        <v>0</v>
      </c>
      <c r="F534" s="112">
        <v>15278126.52</v>
      </c>
      <c r="G534" s="101" t="s">
        <v>409</v>
      </c>
      <c r="H534" s="100" t="s">
        <v>409</v>
      </c>
    </row>
    <row r="535" spans="1:8" ht="15" customHeight="1" x14ac:dyDescent="0.25">
      <c r="A535" s="102">
        <v>42657</v>
      </c>
      <c r="B535" s="103">
        <v>32982</v>
      </c>
      <c r="C535" s="103" t="s">
        <v>411</v>
      </c>
      <c r="D535" s="113">
        <v>8.1</v>
      </c>
      <c r="E535" s="113">
        <v>0</v>
      </c>
      <c r="F535" s="113" t="s">
        <v>409</v>
      </c>
      <c r="G535" s="104" t="s">
        <v>409</v>
      </c>
      <c r="H535" s="103" t="s">
        <v>409</v>
      </c>
    </row>
    <row r="536" spans="1:8" ht="15" customHeight="1" x14ac:dyDescent="0.25">
      <c r="A536" s="99">
        <v>42657</v>
      </c>
      <c r="B536" s="100">
        <v>32854</v>
      </c>
      <c r="C536" s="100" t="s">
        <v>413</v>
      </c>
      <c r="D536" s="112">
        <v>10800</v>
      </c>
      <c r="E536" s="112">
        <v>0</v>
      </c>
      <c r="F536" s="112">
        <v>15283534.619999999</v>
      </c>
      <c r="G536" s="101" t="s">
        <v>409</v>
      </c>
      <c r="H536" s="100" t="s">
        <v>409</v>
      </c>
    </row>
    <row r="537" spans="1:8" ht="15" customHeight="1" x14ac:dyDescent="0.25">
      <c r="A537" s="102">
        <v>42657</v>
      </c>
      <c r="B537" s="103">
        <v>32854</v>
      </c>
      <c r="C537" s="103" t="s">
        <v>411</v>
      </c>
      <c r="D537" s="113">
        <v>16.2</v>
      </c>
      <c r="E537" s="113">
        <v>0</v>
      </c>
      <c r="F537" s="113" t="s">
        <v>409</v>
      </c>
      <c r="G537" s="104" t="s">
        <v>409</v>
      </c>
      <c r="H537" s="103" t="s">
        <v>409</v>
      </c>
    </row>
    <row r="538" spans="1:8" ht="15" customHeight="1" x14ac:dyDescent="0.25">
      <c r="A538" s="99">
        <v>42657</v>
      </c>
      <c r="B538" s="100">
        <v>33015</v>
      </c>
      <c r="C538" s="100" t="s">
        <v>413</v>
      </c>
      <c r="D538" s="112">
        <v>10800</v>
      </c>
      <c r="E538" s="112">
        <v>0</v>
      </c>
      <c r="F538" s="112">
        <v>15294350.82</v>
      </c>
      <c r="G538" s="101" t="s">
        <v>409</v>
      </c>
      <c r="H538" s="100" t="s">
        <v>409</v>
      </c>
    </row>
    <row r="539" spans="1:8" ht="15" customHeight="1" x14ac:dyDescent="0.25">
      <c r="A539" s="102">
        <v>42657</v>
      </c>
      <c r="B539" s="103">
        <v>33015</v>
      </c>
      <c r="C539" s="103" t="s">
        <v>411</v>
      </c>
      <c r="D539" s="113">
        <v>16.2</v>
      </c>
      <c r="E539" s="113">
        <v>0</v>
      </c>
      <c r="F539" s="113" t="s">
        <v>409</v>
      </c>
      <c r="G539" s="104" t="s">
        <v>409</v>
      </c>
      <c r="H539" s="103" t="s">
        <v>409</v>
      </c>
    </row>
    <row r="540" spans="1:8" ht="15" customHeight="1" x14ac:dyDescent="0.25">
      <c r="A540" s="99">
        <v>42657</v>
      </c>
      <c r="B540" s="100">
        <v>32996</v>
      </c>
      <c r="C540" s="100" t="s">
        <v>413</v>
      </c>
      <c r="D540" s="112">
        <v>5400</v>
      </c>
      <c r="E540" s="112">
        <v>0</v>
      </c>
      <c r="F540" s="112">
        <v>15305167.02</v>
      </c>
      <c r="G540" s="101" t="s">
        <v>409</v>
      </c>
      <c r="H540" s="100" t="s">
        <v>409</v>
      </c>
    </row>
    <row r="541" spans="1:8" ht="15" customHeight="1" x14ac:dyDescent="0.25">
      <c r="A541" s="102">
        <v>42657</v>
      </c>
      <c r="B541" s="103">
        <v>32996</v>
      </c>
      <c r="C541" s="103" t="s">
        <v>411</v>
      </c>
      <c r="D541" s="113">
        <v>8.1</v>
      </c>
      <c r="E541" s="113">
        <v>0</v>
      </c>
      <c r="F541" s="113" t="s">
        <v>409</v>
      </c>
      <c r="G541" s="104" t="s">
        <v>409</v>
      </c>
      <c r="H541" s="103" t="s">
        <v>409</v>
      </c>
    </row>
    <row r="542" spans="1:8" ht="15" customHeight="1" x14ac:dyDescent="0.25">
      <c r="A542" s="99">
        <v>42656</v>
      </c>
      <c r="B542" s="100">
        <v>33285</v>
      </c>
      <c r="C542" s="100" t="s">
        <v>411</v>
      </c>
      <c r="D542" s="112">
        <v>226.91</v>
      </c>
      <c r="E542" s="112">
        <v>0</v>
      </c>
      <c r="F542" s="112">
        <v>15310575.119999999</v>
      </c>
      <c r="G542" s="101" t="s">
        <v>409</v>
      </c>
      <c r="H542" s="100" t="s">
        <v>409</v>
      </c>
    </row>
    <row r="543" spans="1:8" ht="15" customHeight="1" x14ac:dyDescent="0.25">
      <c r="A543" s="102">
        <v>42656</v>
      </c>
      <c r="B543" s="103">
        <v>33284</v>
      </c>
      <c r="C543" s="103" t="s">
        <v>411</v>
      </c>
      <c r="D543" s="113">
        <v>11.02</v>
      </c>
      <c r="E543" s="113">
        <v>0</v>
      </c>
      <c r="F543" s="113" t="s">
        <v>409</v>
      </c>
      <c r="G543" s="104" t="s">
        <v>409</v>
      </c>
      <c r="H543" s="103" t="s">
        <v>409</v>
      </c>
    </row>
    <row r="544" spans="1:8" ht="15" customHeight="1" x14ac:dyDescent="0.25">
      <c r="A544" s="99">
        <v>42656</v>
      </c>
      <c r="B544" s="100">
        <v>33276</v>
      </c>
      <c r="C544" s="100" t="s">
        <v>411</v>
      </c>
      <c r="D544" s="112">
        <v>29.24</v>
      </c>
      <c r="E544" s="112">
        <v>0</v>
      </c>
      <c r="F544" s="112">
        <v>15310813.050000001</v>
      </c>
      <c r="G544" s="101" t="s">
        <v>409</v>
      </c>
      <c r="H544" s="100" t="s">
        <v>409</v>
      </c>
    </row>
    <row r="545" spans="1:8" ht="15" customHeight="1" x14ac:dyDescent="0.25">
      <c r="A545" s="102">
        <v>42656</v>
      </c>
      <c r="B545" s="103">
        <v>33271</v>
      </c>
      <c r="C545" s="103" t="s">
        <v>411</v>
      </c>
      <c r="D545" s="113">
        <v>210.91</v>
      </c>
      <c r="E545" s="113">
        <v>0</v>
      </c>
      <c r="F545" s="113" t="s">
        <v>409</v>
      </c>
      <c r="G545" s="104" t="s">
        <v>409</v>
      </c>
      <c r="H545" s="103" t="s">
        <v>409</v>
      </c>
    </row>
    <row r="546" spans="1:8" ht="15" customHeight="1" x14ac:dyDescent="0.25">
      <c r="A546" s="99">
        <v>42656</v>
      </c>
      <c r="B546" s="100">
        <v>33266</v>
      </c>
      <c r="C546" s="100" t="s">
        <v>411</v>
      </c>
      <c r="D546" s="112">
        <v>150.01</v>
      </c>
      <c r="E546" s="112">
        <v>0</v>
      </c>
      <c r="F546" s="112">
        <v>15311053.199999999</v>
      </c>
      <c r="G546" s="101" t="s">
        <v>409</v>
      </c>
      <c r="H546" s="100" t="s">
        <v>409</v>
      </c>
    </row>
    <row r="547" spans="1:8" ht="15" customHeight="1" x14ac:dyDescent="0.25">
      <c r="A547" s="102">
        <v>42656</v>
      </c>
      <c r="B547" s="103">
        <v>33265</v>
      </c>
      <c r="C547" s="103" t="s">
        <v>411</v>
      </c>
      <c r="D547" s="113">
        <v>81.59</v>
      </c>
      <c r="E547" s="113">
        <v>0</v>
      </c>
      <c r="F547" s="113" t="s">
        <v>409</v>
      </c>
      <c r="G547" s="104" t="s">
        <v>409</v>
      </c>
      <c r="H547" s="103" t="s">
        <v>409</v>
      </c>
    </row>
    <row r="548" spans="1:8" ht="15" customHeight="1" x14ac:dyDescent="0.25">
      <c r="A548" s="99">
        <v>42656</v>
      </c>
      <c r="B548" s="100">
        <v>33250</v>
      </c>
      <c r="C548" s="100" t="s">
        <v>411</v>
      </c>
      <c r="D548" s="112">
        <v>79.400000000000006</v>
      </c>
      <c r="E548" s="112">
        <v>0</v>
      </c>
      <c r="F548" s="112">
        <v>15311284.800000001</v>
      </c>
      <c r="G548" s="101" t="s">
        <v>409</v>
      </c>
      <c r="H548" s="100" t="s">
        <v>409</v>
      </c>
    </row>
    <row r="549" spans="1:8" ht="15" customHeight="1" x14ac:dyDescent="0.25">
      <c r="A549" s="102">
        <v>42656</v>
      </c>
      <c r="B549" s="103">
        <v>33248</v>
      </c>
      <c r="C549" s="103" t="s">
        <v>411</v>
      </c>
      <c r="D549" s="113">
        <v>41.56</v>
      </c>
      <c r="E549" s="113">
        <v>0</v>
      </c>
      <c r="F549" s="113" t="s">
        <v>409</v>
      </c>
      <c r="G549" s="104" t="s">
        <v>409</v>
      </c>
      <c r="H549" s="103" t="s">
        <v>409</v>
      </c>
    </row>
    <row r="550" spans="1:8" ht="15" customHeight="1" x14ac:dyDescent="0.25">
      <c r="A550" s="99">
        <v>42656</v>
      </c>
      <c r="B550" s="100">
        <v>33236</v>
      </c>
      <c r="C550" s="100" t="s">
        <v>411</v>
      </c>
      <c r="D550" s="112">
        <v>17.239999999999998</v>
      </c>
      <c r="E550" s="112">
        <v>0</v>
      </c>
      <c r="F550" s="112">
        <v>15311405.76</v>
      </c>
      <c r="G550" s="101" t="s">
        <v>409</v>
      </c>
      <c r="H550" s="100" t="s">
        <v>409</v>
      </c>
    </row>
    <row r="551" spans="1:8" ht="15" customHeight="1" x14ac:dyDescent="0.25">
      <c r="A551" s="102">
        <v>42656</v>
      </c>
      <c r="B551" s="103">
        <v>33216</v>
      </c>
      <c r="C551" s="103" t="s">
        <v>411</v>
      </c>
      <c r="D551" s="113">
        <v>578.45000000000005</v>
      </c>
      <c r="E551" s="113">
        <v>0</v>
      </c>
      <c r="F551" s="113" t="s">
        <v>409</v>
      </c>
      <c r="G551" s="104" t="s">
        <v>409</v>
      </c>
      <c r="H551" s="103" t="s">
        <v>409</v>
      </c>
    </row>
    <row r="552" spans="1:8" ht="15" customHeight="1" x14ac:dyDescent="0.25">
      <c r="A552" s="99">
        <v>42656</v>
      </c>
      <c r="B552" s="100">
        <v>33190</v>
      </c>
      <c r="C552" s="100" t="s">
        <v>411</v>
      </c>
      <c r="D552" s="112">
        <v>61.56</v>
      </c>
      <c r="E552" s="112">
        <v>0</v>
      </c>
      <c r="F552" s="112">
        <v>15312001.449999999</v>
      </c>
      <c r="G552" s="101" t="s">
        <v>409</v>
      </c>
      <c r="H552" s="100" t="s">
        <v>409</v>
      </c>
    </row>
    <row r="553" spans="1:8" ht="15" customHeight="1" x14ac:dyDescent="0.25">
      <c r="A553" s="102">
        <v>42656</v>
      </c>
      <c r="B553" s="103">
        <v>33178</v>
      </c>
      <c r="C553" s="103" t="s">
        <v>411</v>
      </c>
      <c r="D553" s="113">
        <v>9.49</v>
      </c>
      <c r="E553" s="113">
        <v>0</v>
      </c>
      <c r="F553" s="113" t="s">
        <v>409</v>
      </c>
      <c r="G553" s="104" t="s">
        <v>409</v>
      </c>
      <c r="H553" s="103" t="s">
        <v>409</v>
      </c>
    </row>
    <row r="554" spans="1:8" ht="15" customHeight="1" x14ac:dyDescent="0.25">
      <c r="A554" s="99">
        <v>42656</v>
      </c>
      <c r="B554" s="100">
        <v>32979</v>
      </c>
      <c r="C554" s="100" t="s">
        <v>411</v>
      </c>
      <c r="D554" s="112">
        <v>8.1</v>
      </c>
      <c r="E554" s="112">
        <v>0</v>
      </c>
      <c r="F554" s="112">
        <v>15312072.5</v>
      </c>
      <c r="G554" s="101" t="s">
        <v>409</v>
      </c>
      <c r="H554" s="100" t="s">
        <v>409</v>
      </c>
    </row>
    <row r="555" spans="1:8" ht="15" customHeight="1" x14ac:dyDescent="0.25">
      <c r="A555" s="102">
        <v>42656</v>
      </c>
      <c r="B555" s="103">
        <v>32978</v>
      </c>
      <c r="C555" s="103" t="s">
        <v>411</v>
      </c>
      <c r="D555" s="113">
        <v>6.08</v>
      </c>
      <c r="E555" s="113">
        <v>0</v>
      </c>
      <c r="F555" s="113" t="s">
        <v>409</v>
      </c>
      <c r="G555" s="104" t="s">
        <v>409</v>
      </c>
      <c r="H555" s="103" t="s">
        <v>409</v>
      </c>
    </row>
    <row r="556" spans="1:8" ht="15" customHeight="1" x14ac:dyDescent="0.25">
      <c r="A556" s="99">
        <v>42656</v>
      </c>
      <c r="B556" s="100">
        <v>33285</v>
      </c>
      <c r="C556" s="100" t="s">
        <v>412</v>
      </c>
      <c r="D556" s="112">
        <v>151275.09</v>
      </c>
      <c r="E556" s="112">
        <v>0</v>
      </c>
      <c r="F556" s="112">
        <v>15312086.68</v>
      </c>
      <c r="G556" s="101" t="s">
        <v>409</v>
      </c>
      <c r="H556" s="100" t="s">
        <v>409</v>
      </c>
    </row>
    <row r="557" spans="1:8" ht="15" customHeight="1" x14ac:dyDescent="0.25">
      <c r="A557" s="102">
        <v>42656</v>
      </c>
      <c r="B557" s="103">
        <v>33284</v>
      </c>
      <c r="C557" s="103" t="s">
        <v>412</v>
      </c>
      <c r="D557" s="113">
        <v>7345</v>
      </c>
      <c r="E557" s="113">
        <v>0</v>
      </c>
      <c r="F557" s="113" t="s">
        <v>409</v>
      </c>
      <c r="G557" s="104" t="s">
        <v>409</v>
      </c>
      <c r="H557" s="103" t="s">
        <v>409</v>
      </c>
    </row>
    <row r="558" spans="1:8" ht="15" customHeight="1" x14ac:dyDescent="0.25">
      <c r="A558" s="99">
        <v>42656</v>
      </c>
      <c r="B558" s="100">
        <v>33276</v>
      </c>
      <c r="C558" s="100" t="s">
        <v>412</v>
      </c>
      <c r="D558" s="112">
        <v>19494</v>
      </c>
      <c r="E558" s="112">
        <v>0</v>
      </c>
      <c r="F558" s="112">
        <v>15470706.77</v>
      </c>
      <c r="G558" s="101" t="s">
        <v>409</v>
      </c>
      <c r="H558" s="100" t="s">
        <v>409</v>
      </c>
    </row>
    <row r="559" spans="1:8" ht="15" customHeight="1" x14ac:dyDescent="0.25">
      <c r="A559" s="102">
        <v>42656</v>
      </c>
      <c r="B559" s="103">
        <v>33271</v>
      </c>
      <c r="C559" s="103" t="s">
        <v>412</v>
      </c>
      <c r="D559" s="113">
        <v>140606.04</v>
      </c>
      <c r="E559" s="113">
        <v>0</v>
      </c>
      <c r="F559" s="113" t="s">
        <v>409</v>
      </c>
      <c r="G559" s="104" t="s">
        <v>409</v>
      </c>
      <c r="H559" s="103" t="s">
        <v>409</v>
      </c>
    </row>
    <row r="560" spans="1:8" ht="15" customHeight="1" x14ac:dyDescent="0.25">
      <c r="A560" s="99">
        <v>42656</v>
      </c>
      <c r="B560" s="100">
        <v>33266</v>
      </c>
      <c r="C560" s="100" t="s">
        <v>412</v>
      </c>
      <c r="D560" s="112">
        <v>100005</v>
      </c>
      <c r="E560" s="112">
        <v>0</v>
      </c>
      <c r="F560" s="112">
        <v>15630806.810000001</v>
      </c>
      <c r="G560" s="101" t="s">
        <v>409</v>
      </c>
      <c r="H560" s="100" t="s">
        <v>409</v>
      </c>
    </row>
    <row r="561" spans="1:8" ht="15" customHeight="1" x14ac:dyDescent="0.25">
      <c r="A561" s="102">
        <v>42656</v>
      </c>
      <c r="B561" s="103">
        <v>33265</v>
      </c>
      <c r="C561" s="103" t="s">
        <v>412</v>
      </c>
      <c r="D561" s="113">
        <v>54393.71</v>
      </c>
      <c r="E561" s="113">
        <v>0</v>
      </c>
      <c r="F561" s="113" t="s">
        <v>409</v>
      </c>
      <c r="G561" s="104" t="s">
        <v>409</v>
      </c>
      <c r="H561" s="103" t="s">
        <v>409</v>
      </c>
    </row>
    <row r="562" spans="1:8" ht="15" customHeight="1" x14ac:dyDescent="0.25">
      <c r="A562" s="99">
        <v>42656</v>
      </c>
      <c r="B562" s="100">
        <v>33250</v>
      </c>
      <c r="C562" s="100" t="s">
        <v>412</v>
      </c>
      <c r="D562" s="112">
        <v>52933.7</v>
      </c>
      <c r="E562" s="112">
        <v>0</v>
      </c>
      <c r="F562" s="112">
        <v>15785205.52</v>
      </c>
      <c r="G562" s="101" t="s">
        <v>409</v>
      </c>
      <c r="H562" s="100" t="s">
        <v>409</v>
      </c>
    </row>
    <row r="563" spans="1:8" ht="15" customHeight="1" x14ac:dyDescent="0.25">
      <c r="A563" s="102">
        <v>42656</v>
      </c>
      <c r="B563" s="103">
        <v>33248</v>
      </c>
      <c r="C563" s="103" t="s">
        <v>412</v>
      </c>
      <c r="D563" s="113">
        <v>27709.599999999999</v>
      </c>
      <c r="E563" s="113">
        <v>0</v>
      </c>
      <c r="F563" s="113" t="s">
        <v>409</v>
      </c>
      <c r="G563" s="104" t="s">
        <v>409</v>
      </c>
      <c r="H563" s="103" t="s">
        <v>409</v>
      </c>
    </row>
    <row r="564" spans="1:8" ht="15" customHeight="1" x14ac:dyDescent="0.25">
      <c r="A564" s="99">
        <v>42656</v>
      </c>
      <c r="B564" s="100">
        <v>33236</v>
      </c>
      <c r="C564" s="100" t="s">
        <v>412</v>
      </c>
      <c r="D564" s="112">
        <v>11491.5</v>
      </c>
      <c r="E564" s="112">
        <v>0</v>
      </c>
      <c r="F564" s="112">
        <v>15865848.82</v>
      </c>
      <c r="G564" s="101" t="s">
        <v>409</v>
      </c>
      <c r="H564" s="100" t="s">
        <v>409</v>
      </c>
    </row>
    <row r="565" spans="1:8" ht="15" customHeight="1" x14ac:dyDescent="0.25">
      <c r="A565" s="102">
        <v>42656</v>
      </c>
      <c r="B565" s="103">
        <v>33216</v>
      </c>
      <c r="C565" s="103" t="s">
        <v>412</v>
      </c>
      <c r="D565" s="113">
        <v>385630.18</v>
      </c>
      <c r="E565" s="113">
        <v>0</v>
      </c>
      <c r="F565" s="113" t="s">
        <v>409</v>
      </c>
      <c r="G565" s="104" t="s">
        <v>409</v>
      </c>
      <c r="H565" s="103" t="s">
        <v>409</v>
      </c>
    </row>
    <row r="566" spans="1:8" ht="15" customHeight="1" x14ac:dyDescent="0.25">
      <c r="A566" s="99">
        <v>42656</v>
      </c>
      <c r="B566" s="100">
        <v>33190</v>
      </c>
      <c r="C566" s="100" t="s">
        <v>412</v>
      </c>
      <c r="D566" s="112">
        <v>41040</v>
      </c>
      <c r="E566" s="112">
        <v>0</v>
      </c>
      <c r="F566" s="112">
        <v>16262970.5</v>
      </c>
      <c r="G566" s="101" t="s">
        <v>409</v>
      </c>
      <c r="H566" s="100" t="s">
        <v>409</v>
      </c>
    </row>
    <row r="567" spans="1:8" ht="15" customHeight="1" x14ac:dyDescent="0.25">
      <c r="A567" s="102">
        <v>42656</v>
      </c>
      <c r="B567" s="103">
        <v>33178</v>
      </c>
      <c r="C567" s="103" t="s">
        <v>412</v>
      </c>
      <c r="D567" s="113">
        <v>6325.86</v>
      </c>
      <c r="E567" s="113">
        <v>0</v>
      </c>
      <c r="F567" s="113" t="s">
        <v>409</v>
      </c>
      <c r="G567" s="104" t="s">
        <v>409</v>
      </c>
      <c r="H567" s="103" t="s">
        <v>409</v>
      </c>
    </row>
    <row r="568" spans="1:8" ht="15" customHeight="1" x14ac:dyDescent="0.25">
      <c r="A568" s="99">
        <v>42656</v>
      </c>
      <c r="B568" s="100">
        <v>32979</v>
      </c>
      <c r="C568" s="100" t="s">
        <v>412</v>
      </c>
      <c r="D568" s="112">
        <v>5400</v>
      </c>
      <c r="E568" s="112">
        <v>0</v>
      </c>
      <c r="F568" s="112">
        <v>16310336.359999999</v>
      </c>
      <c r="G568" s="101" t="s">
        <v>409</v>
      </c>
      <c r="H568" s="100" t="s">
        <v>409</v>
      </c>
    </row>
    <row r="569" spans="1:8" ht="15" customHeight="1" x14ac:dyDescent="0.25">
      <c r="A569" s="102">
        <v>42656</v>
      </c>
      <c r="B569" s="103">
        <v>32978</v>
      </c>
      <c r="C569" s="103" t="s">
        <v>412</v>
      </c>
      <c r="D569" s="113">
        <v>4050</v>
      </c>
      <c r="E569" s="113">
        <v>0</v>
      </c>
      <c r="F569" s="113" t="s">
        <v>409</v>
      </c>
      <c r="G569" s="104" t="s">
        <v>409</v>
      </c>
      <c r="H569" s="103" t="s">
        <v>409</v>
      </c>
    </row>
    <row r="570" spans="1:8" ht="15" customHeight="1" x14ac:dyDescent="0.25">
      <c r="A570" s="99">
        <v>42656</v>
      </c>
      <c r="B570" s="100">
        <v>33256</v>
      </c>
      <c r="C570" s="100" t="s">
        <v>413</v>
      </c>
      <c r="D570" s="112">
        <v>32400</v>
      </c>
      <c r="E570" s="112">
        <v>0</v>
      </c>
      <c r="F570" s="112">
        <v>16319786.359999999</v>
      </c>
      <c r="G570" s="101" t="s">
        <v>409</v>
      </c>
      <c r="H570" s="100" t="s">
        <v>409</v>
      </c>
    </row>
    <row r="571" spans="1:8" ht="15" customHeight="1" x14ac:dyDescent="0.25">
      <c r="A571" s="102">
        <v>42656</v>
      </c>
      <c r="B571" s="103">
        <v>33256</v>
      </c>
      <c r="C571" s="103" t="s">
        <v>411</v>
      </c>
      <c r="D571" s="113">
        <v>48.6</v>
      </c>
      <c r="E571" s="113">
        <v>0</v>
      </c>
      <c r="F571" s="113" t="s">
        <v>409</v>
      </c>
      <c r="G571" s="104" t="s">
        <v>409</v>
      </c>
      <c r="H571" s="103" t="s">
        <v>409</v>
      </c>
    </row>
    <row r="572" spans="1:8" ht="15" customHeight="1" x14ac:dyDescent="0.25">
      <c r="A572" s="99">
        <v>42656</v>
      </c>
      <c r="B572" s="100">
        <v>33040</v>
      </c>
      <c r="C572" s="100" t="s">
        <v>413</v>
      </c>
      <c r="D572" s="112">
        <v>9000</v>
      </c>
      <c r="E572" s="112">
        <v>0</v>
      </c>
      <c r="F572" s="112">
        <v>16352234.960000001</v>
      </c>
      <c r="G572" s="101" t="s">
        <v>409</v>
      </c>
      <c r="H572" s="100" t="s">
        <v>409</v>
      </c>
    </row>
    <row r="573" spans="1:8" ht="15" customHeight="1" x14ac:dyDescent="0.25">
      <c r="A573" s="102">
        <v>42656</v>
      </c>
      <c r="B573" s="103">
        <v>33040</v>
      </c>
      <c r="C573" s="103" t="s">
        <v>411</v>
      </c>
      <c r="D573" s="113">
        <v>13.5</v>
      </c>
      <c r="E573" s="113">
        <v>0</v>
      </c>
      <c r="F573" s="113" t="s">
        <v>409</v>
      </c>
      <c r="G573" s="104" t="s">
        <v>409</v>
      </c>
      <c r="H573" s="103" t="s">
        <v>409</v>
      </c>
    </row>
    <row r="574" spans="1:8" ht="15" customHeight="1" x14ac:dyDescent="0.25">
      <c r="A574" s="99">
        <v>42656</v>
      </c>
      <c r="B574" s="100">
        <v>33217</v>
      </c>
      <c r="C574" s="100" t="s">
        <v>413</v>
      </c>
      <c r="D574" s="112">
        <v>20500</v>
      </c>
      <c r="E574" s="112">
        <v>0</v>
      </c>
      <c r="F574" s="112">
        <v>16361248.460000001</v>
      </c>
      <c r="G574" s="101" t="s">
        <v>409</v>
      </c>
      <c r="H574" s="100" t="s">
        <v>409</v>
      </c>
    </row>
    <row r="575" spans="1:8" ht="15" customHeight="1" x14ac:dyDescent="0.25">
      <c r="A575" s="102">
        <v>42656</v>
      </c>
      <c r="B575" s="103">
        <v>33217</v>
      </c>
      <c r="C575" s="103" t="s">
        <v>411</v>
      </c>
      <c r="D575" s="113">
        <v>30.75</v>
      </c>
      <c r="E575" s="113">
        <v>0</v>
      </c>
      <c r="F575" s="113" t="s">
        <v>409</v>
      </c>
      <c r="G575" s="104" t="s">
        <v>409</v>
      </c>
      <c r="H575" s="103" t="s">
        <v>409</v>
      </c>
    </row>
    <row r="576" spans="1:8" ht="15" customHeight="1" x14ac:dyDescent="0.25">
      <c r="A576" s="99">
        <v>42656</v>
      </c>
      <c r="B576" s="100">
        <v>33292</v>
      </c>
      <c r="C576" s="100" t="s">
        <v>413</v>
      </c>
      <c r="D576" s="112">
        <v>14146</v>
      </c>
      <c r="E576" s="112">
        <v>0</v>
      </c>
      <c r="F576" s="112">
        <v>16381779.210000001</v>
      </c>
      <c r="G576" s="101" t="s">
        <v>409</v>
      </c>
      <c r="H576" s="100" t="s">
        <v>409</v>
      </c>
    </row>
    <row r="577" spans="1:8" ht="15" customHeight="1" x14ac:dyDescent="0.25">
      <c r="A577" s="102">
        <v>42656</v>
      </c>
      <c r="B577" s="103">
        <v>33292</v>
      </c>
      <c r="C577" s="103" t="s">
        <v>411</v>
      </c>
      <c r="D577" s="113">
        <v>21.22</v>
      </c>
      <c r="E577" s="113">
        <v>0</v>
      </c>
      <c r="F577" s="113" t="s">
        <v>409</v>
      </c>
      <c r="G577" s="104" t="s">
        <v>409</v>
      </c>
      <c r="H577" s="103" t="s">
        <v>409</v>
      </c>
    </row>
    <row r="578" spans="1:8" ht="15" customHeight="1" x14ac:dyDescent="0.25">
      <c r="A578" s="99">
        <v>42656</v>
      </c>
      <c r="B578" s="100">
        <v>33152</v>
      </c>
      <c r="C578" s="100" t="s">
        <v>413</v>
      </c>
      <c r="D578" s="112">
        <v>5400</v>
      </c>
      <c r="E578" s="112">
        <v>0</v>
      </c>
      <c r="F578" s="112">
        <v>16395946.43</v>
      </c>
      <c r="G578" s="101" t="s">
        <v>409</v>
      </c>
      <c r="H578" s="100" t="s">
        <v>409</v>
      </c>
    </row>
    <row r="579" spans="1:8" ht="15" customHeight="1" x14ac:dyDescent="0.25">
      <c r="A579" s="102">
        <v>42656</v>
      </c>
      <c r="B579" s="103">
        <v>33152</v>
      </c>
      <c r="C579" s="103" t="s">
        <v>411</v>
      </c>
      <c r="D579" s="113">
        <v>8.1</v>
      </c>
      <c r="E579" s="113">
        <v>0</v>
      </c>
      <c r="F579" s="113" t="s">
        <v>409</v>
      </c>
      <c r="G579" s="104" t="s">
        <v>409</v>
      </c>
      <c r="H579" s="103" t="s">
        <v>409</v>
      </c>
    </row>
    <row r="580" spans="1:8" ht="15" customHeight="1" x14ac:dyDescent="0.25">
      <c r="A580" s="99">
        <v>42656</v>
      </c>
      <c r="B580" s="100">
        <v>33080</v>
      </c>
      <c r="C580" s="100" t="s">
        <v>413</v>
      </c>
      <c r="D580" s="112">
        <v>4050</v>
      </c>
      <c r="E580" s="112">
        <v>0</v>
      </c>
      <c r="F580" s="112">
        <v>16401354.529999999</v>
      </c>
      <c r="G580" s="101" t="s">
        <v>409</v>
      </c>
      <c r="H580" s="100" t="s">
        <v>409</v>
      </c>
    </row>
    <row r="581" spans="1:8" ht="15" customHeight="1" x14ac:dyDescent="0.25">
      <c r="A581" s="102">
        <v>42656</v>
      </c>
      <c r="B581" s="103">
        <v>33080</v>
      </c>
      <c r="C581" s="103" t="s">
        <v>411</v>
      </c>
      <c r="D581" s="113">
        <v>6.08</v>
      </c>
      <c r="E581" s="113">
        <v>0</v>
      </c>
      <c r="F581" s="113" t="s">
        <v>409</v>
      </c>
      <c r="G581" s="104" t="s">
        <v>409</v>
      </c>
      <c r="H581" s="103" t="s">
        <v>409</v>
      </c>
    </row>
    <row r="582" spans="1:8" ht="15" customHeight="1" x14ac:dyDescent="0.25">
      <c r="A582" s="99">
        <v>42656</v>
      </c>
      <c r="B582" s="100">
        <v>33010</v>
      </c>
      <c r="C582" s="100" t="s">
        <v>413</v>
      </c>
      <c r="D582" s="112">
        <v>4050</v>
      </c>
      <c r="E582" s="112">
        <v>0</v>
      </c>
      <c r="F582" s="112">
        <v>16405410.609999999</v>
      </c>
      <c r="G582" s="101" t="s">
        <v>409</v>
      </c>
      <c r="H582" s="100" t="s">
        <v>409</v>
      </c>
    </row>
    <row r="583" spans="1:8" ht="15" customHeight="1" x14ac:dyDescent="0.25">
      <c r="A583" s="102">
        <v>42656</v>
      </c>
      <c r="B583" s="103">
        <v>33010</v>
      </c>
      <c r="C583" s="103" t="s">
        <v>411</v>
      </c>
      <c r="D583" s="113">
        <v>6.08</v>
      </c>
      <c r="E583" s="113">
        <v>0</v>
      </c>
      <c r="F583" s="113" t="s">
        <v>409</v>
      </c>
      <c r="G583" s="104" t="s">
        <v>409</v>
      </c>
      <c r="H583" s="103" t="s">
        <v>409</v>
      </c>
    </row>
    <row r="584" spans="1:8" ht="15" customHeight="1" x14ac:dyDescent="0.25">
      <c r="A584" s="99">
        <v>42656</v>
      </c>
      <c r="B584" s="100">
        <v>33073</v>
      </c>
      <c r="C584" s="100" t="s">
        <v>413</v>
      </c>
      <c r="D584" s="112">
        <v>8100</v>
      </c>
      <c r="E584" s="112">
        <v>0</v>
      </c>
      <c r="F584" s="112">
        <v>16409466.689999999</v>
      </c>
      <c r="G584" s="101" t="s">
        <v>409</v>
      </c>
      <c r="H584" s="100" t="s">
        <v>409</v>
      </c>
    </row>
    <row r="585" spans="1:8" ht="15" customHeight="1" x14ac:dyDescent="0.25">
      <c r="A585" s="102">
        <v>42656</v>
      </c>
      <c r="B585" s="103">
        <v>33073</v>
      </c>
      <c r="C585" s="103" t="s">
        <v>411</v>
      </c>
      <c r="D585" s="113">
        <v>12.15</v>
      </c>
      <c r="E585" s="113">
        <v>0</v>
      </c>
      <c r="F585" s="113" t="s">
        <v>409</v>
      </c>
      <c r="G585" s="104" t="s">
        <v>409</v>
      </c>
      <c r="H585" s="103" t="s">
        <v>409</v>
      </c>
    </row>
    <row r="586" spans="1:8" ht="15" customHeight="1" x14ac:dyDescent="0.25">
      <c r="A586" s="99">
        <v>42656</v>
      </c>
      <c r="B586" s="100">
        <v>33059</v>
      </c>
      <c r="C586" s="100" t="s">
        <v>413</v>
      </c>
      <c r="D586" s="112">
        <v>11728.2</v>
      </c>
      <c r="E586" s="112">
        <v>0</v>
      </c>
      <c r="F586" s="112">
        <v>16417578.84</v>
      </c>
      <c r="G586" s="101" t="s">
        <v>409</v>
      </c>
      <c r="H586" s="100" t="s">
        <v>409</v>
      </c>
    </row>
    <row r="587" spans="1:8" ht="15" customHeight="1" x14ac:dyDescent="0.25">
      <c r="A587" s="102">
        <v>42656</v>
      </c>
      <c r="B587" s="103">
        <v>33059</v>
      </c>
      <c r="C587" s="103" t="s">
        <v>411</v>
      </c>
      <c r="D587" s="113">
        <v>17.59</v>
      </c>
      <c r="E587" s="113">
        <v>0</v>
      </c>
      <c r="F587" s="113" t="s">
        <v>409</v>
      </c>
      <c r="G587" s="104" t="s">
        <v>409</v>
      </c>
      <c r="H587" s="103" t="s">
        <v>409</v>
      </c>
    </row>
    <row r="588" spans="1:8" ht="15" customHeight="1" x14ac:dyDescent="0.25">
      <c r="A588" s="99">
        <v>42656</v>
      </c>
      <c r="B588" s="100">
        <v>33287</v>
      </c>
      <c r="C588" s="100" t="s">
        <v>413</v>
      </c>
      <c r="D588" s="112">
        <v>76400</v>
      </c>
      <c r="E588" s="112">
        <v>0</v>
      </c>
      <c r="F588" s="112">
        <v>16429324.630000001</v>
      </c>
      <c r="G588" s="101" t="s">
        <v>409</v>
      </c>
      <c r="H588" s="100" t="s">
        <v>409</v>
      </c>
    </row>
    <row r="589" spans="1:8" ht="15" customHeight="1" x14ac:dyDescent="0.25">
      <c r="A589" s="102">
        <v>42656</v>
      </c>
      <c r="B589" s="103">
        <v>33287</v>
      </c>
      <c r="C589" s="103" t="s">
        <v>411</v>
      </c>
      <c r="D589" s="113">
        <v>114.6</v>
      </c>
      <c r="E589" s="113">
        <v>0</v>
      </c>
      <c r="F589" s="113" t="s">
        <v>409</v>
      </c>
      <c r="G589" s="104" t="s">
        <v>409</v>
      </c>
      <c r="H589" s="103" t="s">
        <v>409</v>
      </c>
    </row>
    <row r="590" spans="1:8" ht="15" customHeight="1" x14ac:dyDescent="0.25">
      <c r="A590" s="99">
        <v>42656</v>
      </c>
      <c r="B590" s="100">
        <v>33009</v>
      </c>
      <c r="C590" s="100" t="s">
        <v>413</v>
      </c>
      <c r="D590" s="112">
        <v>9000</v>
      </c>
      <c r="E590" s="112">
        <v>0</v>
      </c>
      <c r="F590" s="112">
        <v>16505839.23</v>
      </c>
      <c r="G590" s="101" t="s">
        <v>409</v>
      </c>
      <c r="H590" s="100" t="s">
        <v>409</v>
      </c>
    </row>
    <row r="591" spans="1:8" ht="15" customHeight="1" x14ac:dyDescent="0.25">
      <c r="A591" s="102">
        <v>42656</v>
      </c>
      <c r="B591" s="103">
        <v>33009</v>
      </c>
      <c r="C591" s="103" t="s">
        <v>411</v>
      </c>
      <c r="D591" s="113">
        <v>13.5</v>
      </c>
      <c r="E591" s="113">
        <v>0</v>
      </c>
      <c r="F591" s="113" t="s">
        <v>409</v>
      </c>
      <c r="G591" s="104" t="s">
        <v>409</v>
      </c>
      <c r="H591" s="103" t="s">
        <v>409</v>
      </c>
    </row>
    <row r="592" spans="1:8" ht="15" customHeight="1" x14ac:dyDescent="0.25">
      <c r="A592" s="99">
        <v>42656</v>
      </c>
      <c r="B592" s="100">
        <v>33148</v>
      </c>
      <c r="C592" s="100" t="s">
        <v>413</v>
      </c>
      <c r="D592" s="112">
        <v>16200</v>
      </c>
      <c r="E592" s="112">
        <v>0</v>
      </c>
      <c r="F592" s="112">
        <v>16514852.73</v>
      </c>
      <c r="G592" s="101" t="s">
        <v>409</v>
      </c>
      <c r="H592" s="100" t="s">
        <v>409</v>
      </c>
    </row>
    <row r="593" spans="1:8" ht="15" customHeight="1" x14ac:dyDescent="0.25">
      <c r="A593" s="102">
        <v>42656</v>
      </c>
      <c r="B593" s="103">
        <v>33148</v>
      </c>
      <c r="C593" s="103" t="s">
        <v>411</v>
      </c>
      <c r="D593" s="113">
        <v>24.3</v>
      </c>
      <c r="E593" s="113">
        <v>0</v>
      </c>
      <c r="F593" s="113" t="s">
        <v>409</v>
      </c>
      <c r="G593" s="104" t="s">
        <v>409</v>
      </c>
      <c r="H593" s="103" t="s">
        <v>409</v>
      </c>
    </row>
    <row r="594" spans="1:8" ht="15" customHeight="1" x14ac:dyDescent="0.25">
      <c r="A594" s="99">
        <v>42656</v>
      </c>
      <c r="B594" s="100">
        <v>33147</v>
      </c>
      <c r="C594" s="100" t="s">
        <v>413</v>
      </c>
      <c r="D594" s="112">
        <v>5400</v>
      </c>
      <c r="E594" s="112">
        <v>0</v>
      </c>
      <c r="F594" s="112">
        <v>16531077.029999999</v>
      </c>
      <c r="G594" s="101" t="s">
        <v>409</v>
      </c>
      <c r="H594" s="100" t="s">
        <v>409</v>
      </c>
    </row>
    <row r="595" spans="1:8" ht="15" customHeight="1" x14ac:dyDescent="0.25">
      <c r="A595" s="102">
        <v>42656</v>
      </c>
      <c r="B595" s="103">
        <v>33147</v>
      </c>
      <c r="C595" s="103" t="s">
        <v>411</v>
      </c>
      <c r="D595" s="113">
        <v>8.1</v>
      </c>
      <c r="E595" s="113">
        <v>0</v>
      </c>
      <c r="F595" s="113" t="s">
        <v>409</v>
      </c>
      <c r="G595" s="104" t="s">
        <v>409</v>
      </c>
      <c r="H595" s="103" t="s">
        <v>409</v>
      </c>
    </row>
    <row r="596" spans="1:8" ht="15" customHeight="1" x14ac:dyDescent="0.25">
      <c r="A596" s="99">
        <v>42656</v>
      </c>
      <c r="B596" s="100">
        <v>33225</v>
      </c>
      <c r="C596" s="100" t="s">
        <v>413</v>
      </c>
      <c r="D596" s="112">
        <v>166208</v>
      </c>
      <c r="E596" s="112">
        <v>0</v>
      </c>
      <c r="F596" s="112">
        <v>16536485.130000001</v>
      </c>
      <c r="G596" s="101" t="s">
        <v>409</v>
      </c>
      <c r="H596" s="100" t="s">
        <v>409</v>
      </c>
    </row>
    <row r="597" spans="1:8" ht="15" customHeight="1" x14ac:dyDescent="0.25">
      <c r="A597" s="102">
        <v>42656</v>
      </c>
      <c r="B597" s="103">
        <v>33225</v>
      </c>
      <c r="C597" s="103" t="s">
        <v>411</v>
      </c>
      <c r="D597" s="113">
        <v>249.31</v>
      </c>
      <c r="E597" s="113">
        <v>0</v>
      </c>
      <c r="F597" s="113" t="s">
        <v>409</v>
      </c>
      <c r="G597" s="104" t="s">
        <v>409</v>
      </c>
      <c r="H597" s="103" t="s">
        <v>409</v>
      </c>
    </row>
    <row r="598" spans="1:8" ht="15" customHeight="1" x14ac:dyDescent="0.25">
      <c r="A598" s="99">
        <v>42656</v>
      </c>
      <c r="B598" s="100">
        <v>33112</v>
      </c>
      <c r="C598" s="100" t="s">
        <v>413</v>
      </c>
      <c r="D598" s="112">
        <v>31950.6</v>
      </c>
      <c r="E598" s="112">
        <v>0</v>
      </c>
      <c r="F598" s="112">
        <v>16702942.439999999</v>
      </c>
      <c r="G598" s="101" t="s">
        <v>409</v>
      </c>
      <c r="H598" s="100" t="s">
        <v>409</v>
      </c>
    </row>
    <row r="599" spans="1:8" ht="15" customHeight="1" x14ac:dyDescent="0.25">
      <c r="A599" s="102">
        <v>42656</v>
      </c>
      <c r="B599" s="103">
        <v>33112</v>
      </c>
      <c r="C599" s="103" t="s">
        <v>411</v>
      </c>
      <c r="D599" s="113">
        <v>47.93</v>
      </c>
      <c r="E599" s="113">
        <v>0</v>
      </c>
      <c r="F599" s="113" t="s">
        <v>409</v>
      </c>
      <c r="G599" s="104" t="s">
        <v>409</v>
      </c>
      <c r="H599" s="103" t="s">
        <v>409</v>
      </c>
    </row>
    <row r="600" spans="1:8" ht="15" customHeight="1" x14ac:dyDescent="0.25">
      <c r="A600" s="99">
        <v>42656</v>
      </c>
      <c r="B600" s="100">
        <v>33243</v>
      </c>
      <c r="C600" s="100" t="s">
        <v>413</v>
      </c>
      <c r="D600" s="112">
        <v>8004.15</v>
      </c>
      <c r="E600" s="112">
        <v>0</v>
      </c>
      <c r="F600" s="112">
        <v>16734940.970000001</v>
      </c>
      <c r="G600" s="101" t="s">
        <v>409</v>
      </c>
      <c r="H600" s="100" t="s">
        <v>409</v>
      </c>
    </row>
    <row r="601" spans="1:8" ht="15" customHeight="1" x14ac:dyDescent="0.25">
      <c r="A601" s="102">
        <v>42656</v>
      </c>
      <c r="B601" s="103">
        <v>33243</v>
      </c>
      <c r="C601" s="103" t="s">
        <v>411</v>
      </c>
      <c r="D601" s="113">
        <v>12.01</v>
      </c>
      <c r="E601" s="113">
        <v>0</v>
      </c>
      <c r="F601" s="113" t="s">
        <v>409</v>
      </c>
      <c r="G601" s="104" t="s">
        <v>409</v>
      </c>
      <c r="H601" s="103" t="s">
        <v>409</v>
      </c>
    </row>
    <row r="602" spans="1:8" ht="15" customHeight="1" x14ac:dyDescent="0.25">
      <c r="A602" s="99">
        <v>42656</v>
      </c>
      <c r="B602" s="100">
        <v>33094</v>
      </c>
      <c r="C602" s="100" t="s">
        <v>413</v>
      </c>
      <c r="D602" s="112">
        <v>29685.8</v>
      </c>
      <c r="E602" s="112">
        <v>0</v>
      </c>
      <c r="F602" s="112">
        <v>16742957.130000001</v>
      </c>
      <c r="G602" s="101" t="s">
        <v>409</v>
      </c>
      <c r="H602" s="100" t="s">
        <v>409</v>
      </c>
    </row>
    <row r="603" spans="1:8" ht="15" customHeight="1" x14ac:dyDescent="0.25">
      <c r="A603" s="102">
        <v>42656</v>
      </c>
      <c r="B603" s="103">
        <v>33094</v>
      </c>
      <c r="C603" s="103" t="s">
        <v>411</v>
      </c>
      <c r="D603" s="113">
        <v>44.53</v>
      </c>
      <c r="E603" s="113">
        <v>0</v>
      </c>
      <c r="F603" s="113" t="s">
        <v>409</v>
      </c>
      <c r="G603" s="104" t="s">
        <v>409</v>
      </c>
      <c r="H603" s="103" t="s">
        <v>409</v>
      </c>
    </row>
    <row r="604" spans="1:8" ht="15" customHeight="1" x14ac:dyDescent="0.25">
      <c r="A604" s="99">
        <v>42656</v>
      </c>
      <c r="B604" s="100">
        <v>33140</v>
      </c>
      <c r="C604" s="100" t="s">
        <v>413</v>
      </c>
      <c r="D604" s="112">
        <v>5400</v>
      </c>
      <c r="E604" s="112">
        <v>0</v>
      </c>
      <c r="F604" s="112">
        <v>16772687.460000001</v>
      </c>
      <c r="G604" s="101" t="s">
        <v>409</v>
      </c>
      <c r="H604" s="100" t="s">
        <v>409</v>
      </c>
    </row>
    <row r="605" spans="1:8" ht="15" customHeight="1" x14ac:dyDescent="0.25">
      <c r="A605" s="102">
        <v>42656</v>
      </c>
      <c r="B605" s="103">
        <v>33140</v>
      </c>
      <c r="C605" s="103" t="s">
        <v>411</v>
      </c>
      <c r="D605" s="113">
        <v>8.1</v>
      </c>
      <c r="E605" s="113">
        <v>0</v>
      </c>
      <c r="F605" s="113" t="s">
        <v>409</v>
      </c>
      <c r="G605" s="104" t="s">
        <v>409</v>
      </c>
      <c r="H605" s="103" t="s">
        <v>409</v>
      </c>
    </row>
    <row r="606" spans="1:8" ht="15" customHeight="1" x14ac:dyDescent="0.25">
      <c r="A606" s="99">
        <v>42656</v>
      </c>
      <c r="B606" s="100">
        <v>33223</v>
      </c>
      <c r="C606" s="100" t="s">
        <v>413</v>
      </c>
      <c r="D606" s="112">
        <v>1500</v>
      </c>
      <c r="E606" s="112">
        <v>0</v>
      </c>
      <c r="F606" s="112">
        <v>16778095.559999999</v>
      </c>
      <c r="G606" s="101" t="s">
        <v>409</v>
      </c>
      <c r="H606" s="100" t="s">
        <v>409</v>
      </c>
    </row>
    <row r="607" spans="1:8" ht="15" customHeight="1" x14ac:dyDescent="0.25">
      <c r="A607" s="102">
        <v>42656</v>
      </c>
      <c r="B607" s="103">
        <v>33223</v>
      </c>
      <c r="C607" s="103" t="s">
        <v>411</v>
      </c>
      <c r="D607" s="113">
        <v>2.25</v>
      </c>
      <c r="E607" s="113">
        <v>0</v>
      </c>
      <c r="F607" s="113" t="s">
        <v>409</v>
      </c>
      <c r="G607" s="104" t="s">
        <v>409</v>
      </c>
      <c r="H607" s="103" t="s">
        <v>409</v>
      </c>
    </row>
    <row r="608" spans="1:8" ht="15" customHeight="1" x14ac:dyDescent="0.25">
      <c r="A608" s="99">
        <v>42656</v>
      </c>
      <c r="B608" s="100">
        <v>33222</v>
      </c>
      <c r="C608" s="100" t="s">
        <v>413</v>
      </c>
      <c r="D608" s="112">
        <v>15600</v>
      </c>
      <c r="E608" s="112">
        <v>0</v>
      </c>
      <c r="F608" s="112">
        <v>16779597.809999999</v>
      </c>
      <c r="G608" s="101" t="s">
        <v>409</v>
      </c>
      <c r="H608" s="100" t="s">
        <v>409</v>
      </c>
    </row>
    <row r="609" spans="1:8" ht="15" customHeight="1" x14ac:dyDescent="0.25">
      <c r="A609" s="102">
        <v>42656</v>
      </c>
      <c r="B609" s="103">
        <v>33222</v>
      </c>
      <c r="C609" s="103" t="s">
        <v>411</v>
      </c>
      <c r="D609" s="113">
        <v>23.4</v>
      </c>
      <c r="E609" s="113">
        <v>0</v>
      </c>
      <c r="F609" s="113" t="s">
        <v>409</v>
      </c>
      <c r="G609" s="104" t="s">
        <v>409</v>
      </c>
      <c r="H609" s="103" t="s">
        <v>409</v>
      </c>
    </row>
    <row r="610" spans="1:8" ht="15" customHeight="1" x14ac:dyDescent="0.25">
      <c r="A610" s="99">
        <v>42656</v>
      </c>
      <c r="B610" s="100">
        <v>33299</v>
      </c>
      <c r="C610" s="100" t="s">
        <v>413</v>
      </c>
      <c r="D610" s="112">
        <v>11000</v>
      </c>
      <c r="E610" s="112">
        <v>0</v>
      </c>
      <c r="F610" s="112">
        <v>16795221.210000001</v>
      </c>
      <c r="G610" s="101" t="s">
        <v>409</v>
      </c>
      <c r="H610" s="100" t="s">
        <v>409</v>
      </c>
    </row>
    <row r="611" spans="1:8" ht="15" customHeight="1" x14ac:dyDescent="0.25">
      <c r="A611" s="102">
        <v>42656</v>
      </c>
      <c r="B611" s="103">
        <v>33299</v>
      </c>
      <c r="C611" s="103" t="s">
        <v>411</v>
      </c>
      <c r="D611" s="113">
        <v>16.5</v>
      </c>
      <c r="E611" s="113">
        <v>0</v>
      </c>
      <c r="F611" s="113" t="s">
        <v>409</v>
      </c>
      <c r="G611" s="104" t="s">
        <v>409</v>
      </c>
      <c r="H611" s="103" t="s">
        <v>409</v>
      </c>
    </row>
    <row r="612" spans="1:8" ht="15" customHeight="1" x14ac:dyDescent="0.25">
      <c r="A612" s="99">
        <v>42656</v>
      </c>
      <c r="B612" s="100">
        <v>220923978</v>
      </c>
      <c r="C612" s="100" t="s">
        <v>414</v>
      </c>
      <c r="D612" s="112">
        <v>0</v>
      </c>
      <c r="E612" s="112">
        <v>25801.51</v>
      </c>
      <c r="F612" s="112">
        <v>16806237.710000001</v>
      </c>
      <c r="G612" s="101" t="s">
        <v>409</v>
      </c>
      <c r="H612" s="100" t="s">
        <v>409</v>
      </c>
    </row>
    <row r="613" spans="1:8" ht="15" customHeight="1" x14ac:dyDescent="0.25">
      <c r="A613" s="102">
        <v>42655</v>
      </c>
      <c r="B613" s="103">
        <v>33272</v>
      </c>
      <c r="C613" s="103" t="s">
        <v>411</v>
      </c>
      <c r="D613" s="113">
        <v>88.87</v>
      </c>
      <c r="E613" s="113">
        <v>0</v>
      </c>
      <c r="F613" s="113" t="s">
        <v>409</v>
      </c>
      <c r="G613" s="104" t="s">
        <v>409</v>
      </c>
      <c r="H613" s="103" t="s">
        <v>409</v>
      </c>
    </row>
    <row r="614" spans="1:8" ht="15" customHeight="1" x14ac:dyDescent="0.25">
      <c r="A614" s="99">
        <v>42655</v>
      </c>
      <c r="B614" s="100">
        <v>33261</v>
      </c>
      <c r="C614" s="100" t="s">
        <v>411</v>
      </c>
      <c r="D614" s="112">
        <v>406.21</v>
      </c>
      <c r="E614" s="112">
        <v>0</v>
      </c>
      <c r="F614" s="112">
        <v>16780525.07</v>
      </c>
      <c r="G614" s="101" t="s">
        <v>409</v>
      </c>
      <c r="H614" s="100" t="s">
        <v>409</v>
      </c>
    </row>
    <row r="615" spans="1:8" ht="15" customHeight="1" x14ac:dyDescent="0.25">
      <c r="A615" s="102">
        <v>42655</v>
      </c>
      <c r="B615" s="103">
        <v>33252</v>
      </c>
      <c r="C615" s="103" t="s">
        <v>411</v>
      </c>
      <c r="D615" s="113">
        <v>524.14</v>
      </c>
      <c r="E615" s="113">
        <v>0</v>
      </c>
      <c r="F615" s="113" t="s">
        <v>409</v>
      </c>
      <c r="G615" s="104" t="s">
        <v>409</v>
      </c>
      <c r="H615" s="103" t="s">
        <v>409</v>
      </c>
    </row>
    <row r="616" spans="1:8" ht="15" customHeight="1" x14ac:dyDescent="0.25">
      <c r="A616" s="99">
        <v>42655</v>
      </c>
      <c r="B616" s="100">
        <v>33241</v>
      </c>
      <c r="C616" s="100" t="s">
        <v>411</v>
      </c>
      <c r="D616" s="112">
        <v>82.27</v>
      </c>
      <c r="E616" s="112">
        <v>0</v>
      </c>
      <c r="F616" s="112">
        <v>16781455.420000002</v>
      </c>
      <c r="G616" s="101" t="s">
        <v>409</v>
      </c>
      <c r="H616" s="100" t="s">
        <v>409</v>
      </c>
    </row>
    <row r="617" spans="1:8" ht="15" customHeight="1" x14ac:dyDescent="0.25">
      <c r="A617" s="102">
        <v>42655</v>
      </c>
      <c r="B617" s="103">
        <v>33239</v>
      </c>
      <c r="C617" s="103" t="s">
        <v>411</v>
      </c>
      <c r="D617" s="113">
        <v>7.67</v>
      </c>
      <c r="E617" s="113">
        <v>0</v>
      </c>
      <c r="F617" s="113" t="s">
        <v>409</v>
      </c>
      <c r="G617" s="104" t="s">
        <v>409</v>
      </c>
      <c r="H617" s="103" t="s">
        <v>409</v>
      </c>
    </row>
    <row r="618" spans="1:8" ht="15" customHeight="1" x14ac:dyDescent="0.25">
      <c r="A618" s="99">
        <v>42655</v>
      </c>
      <c r="B618" s="100">
        <v>33194</v>
      </c>
      <c r="C618" s="100" t="s">
        <v>411</v>
      </c>
      <c r="D618" s="112">
        <v>54.64</v>
      </c>
      <c r="E618" s="112">
        <v>0</v>
      </c>
      <c r="F618" s="112">
        <v>16781545.359999999</v>
      </c>
      <c r="G618" s="101" t="s">
        <v>409</v>
      </c>
      <c r="H618" s="100" t="s">
        <v>409</v>
      </c>
    </row>
    <row r="619" spans="1:8" ht="15" customHeight="1" x14ac:dyDescent="0.25">
      <c r="A619" s="102">
        <v>42655</v>
      </c>
      <c r="B619" s="103">
        <v>32977</v>
      </c>
      <c r="C619" s="103" t="s">
        <v>411</v>
      </c>
      <c r="D619" s="113">
        <v>8.1</v>
      </c>
      <c r="E619" s="113">
        <v>0</v>
      </c>
      <c r="F619" s="113" t="s">
        <v>409</v>
      </c>
      <c r="G619" s="104" t="s">
        <v>409</v>
      </c>
      <c r="H619" s="103" t="s">
        <v>409</v>
      </c>
    </row>
    <row r="620" spans="1:8" ht="15" customHeight="1" x14ac:dyDescent="0.25">
      <c r="A620" s="99">
        <v>42655</v>
      </c>
      <c r="B620" s="100">
        <v>32607</v>
      </c>
      <c r="C620" s="100" t="s">
        <v>411</v>
      </c>
      <c r="D620" s="112">
        <v>15.09</v>
      </c>
      <c r="E620" s="112">
        <v>0</v>
      </c>
      <c r="F620" s="112">
        <v>16781608.100000001</v>
      </c>
      <c r="G620" s="101" t="s">
        <v>409</v>
      </c>
      <c r="H620" s="100" t="s">
        <v>409</v>
      </c>
    </row>
    <row r="621" spans="1:8" ht="15" customHeight="1" x14ac:dyDescent="0.25">
      <c r="A621" s="102">
        <v>42655</v>
      </c>
      <c r="B621" s="103">
        <v>31913</v>
      </c>
      <c r="C621" s="103" t="s">
        <v>411</v>
      </c>
      <c r="D621" s="113">
        <v>28.85</v>
      </c>
      <c r="E621" s="113">
        <v>0</v>
      </c>
      <c r="F621" s="113" t="s">
        <v>409</v>
      </c>
      <c r="G621" s="104" t="s">
        <v>409</v>
      </c>
      <c r="H621" s="103" t="s">
        <v>409</v>
      </c>
    </row>
    <row r="622" spans="1:8" ht="15" customHeight="1" x14ac:dyDescent="0.25">
      <c r="A622" s="99">
        <v>42655</v>
      </c>
      <c r="B622" s="100">
        <v>33272</v>
      </c>
      <c r="C622" s="100" t="s">
        <v>412</v>
      </c>
      <c r="D622" s="112">
        <v>59249.5</v>
      </c>
      <c r="E622" s="112">
        <v>0</v>
      </c>
      <c r="F622" s="112">
        <v>16781652.039999999</v>
      </c>
      <c r="G622" s="101" t="s">
        <v>409</v>
      </c>
      <c r="H622" s="100" t="s">
        <v>409</v>
      </c>
    </row>
    <row r="623" spans="1:8" ht="15" customHeight="1" x14ac:dyDescent="0.25">
      <c r="A623" s="102">
        <v>42655</v>
      </c>
      <c r="B623" s="103">
        <v>33261</v>
      </c>
      <c r="C623" s="103" t="s">
        <v>412</v>
      </c>
      <c r="D623" s="113">
        <v>270804</v>
      </c>
      <c r="E623" s="113">
        <v>0</v>
      </c>
      <c r="F623" s="113" t="s">
        <v>409</v>
      </c>
      <c r="G623" s="104" t="s">
        <v>409</v>
      </c>
      <c r="H623" s="103" t="s">
        <v>409</v>
      </c>
    </row>
    <row r="624" spans="1:8" ht="15" customHeight="1" x14ac:dyDescent="0.25">
      <c r="A624" s="99">
        <v>42655</v>
      </c>
      <c r="B624" s="100">
        <v>33252</v>
      </c>
      <c r="C624" s="100" t="s">
        <v>412</v>
      </c>
      <c r="D624" s="112">
        <v>349429</v>
      </c>
      <c r="E624" s="112">
        <v>0</v>
      </c>
      <c r="F624" s="112">
        <v>17111705.539999999</v>
      </c>
      <c r="G624" s="101" t="s">
        <v>409</v>
      </c>
      <c r="H624" s="100" t="s">
        <v>409</v>
      </c>
    </row>
    <row r="625" spans="1:8" ht="15" customHeight="1" x14ac:dyDescent="0.25">
      <c r="A625" s="102">
        <v>42655</v>
      </c>
      <c r="B625" s="103">
        <v>33241</v>
      </c>
      <c r="C625" s="103" t="s">
        <v>412</v>
      </c>
      <c r="D625" s="113">
        <v>54844.45</v>
      </c>
      <c r="E625" s="113">
        <v>0</v>
      </c>
      <c r="F625" s="113" t="s">
        <v>409</v>
      </c>
      <c r="G625" s="104" t="s">
        <v>409</v>
      </c>
      <c r="H625" s="103" t="s">
        <v>409</v>
      </c>
    </row>
    <row r="626" spans="1:8" ht="15" customHeight="1" x14ac:dyDescent="0.25">
      <c r="A626" s="99">
        <v>42655</v>
      </c>
      <c r="B626" s="100">
        <v>33239</v>
      </c>
      <c r="C626" s="100" t="s">
        <v>412</v>
      </c>
      <c r="D626" s="112">
        <v>5112.07</v>
      </c>
      <c r="E626" s="112">
        <v>0</v>
      </c>
      <c r="F626" s="112">
        <v>17515978.989999998</v>
      </c>
      <c r="G626" s="101" t="s">
        <v>409</v>
      </c>
      <c r="H626" s="100" t="s">
        <v>409</v>
      </c>
    </row>
    <row r="627" spans="1:8" ht="15" customHeight="1" x14ac:dyDescent="0.25">
      <c r="A627" s="102">
        <v>42655</v>
      </c>
      <c r="B627" s="103">
        <v>33194</v>
      </c>
      <c r="C627" s="103" t="s">
        <v>412</v>
      </c>
      <c r="D627" s="113">
        <v>36429.99</v>
      </c>
      <c r="E627" s="113">
        <v>0</v>
      </c>
      <c r="F627" s="113" t="s">
        <v>409</v>
      </c>
      <c r="G627" s="104" t="s">
        <v>409</v>
      </c>
      <c r="H627" s="103" t="s">
        <v>409</v>
      </c>
    </row>
    <row r="628" spans="1:8" ht="15" customHeight="1" x14ac:dyDescent="0.25">
      <c r="A628" s="99">
        <v>42655</v>
      </c>
      <c r="B628" s="100">
        <v>32977</v>
      </c>
      <c r="C628" s="100" t="s">
        <v>412</v>
      </c>
      <c r="D628" s="112">
        <v>5400</v>
      </c>
      <c r="E628" s="112">
        <v>0</v>
      </c>
      <c r="F628" s="112">
        <v>17557521.050000001</v>
      </c>
      <c r="G628" s="101" t="s">
        <v>409</v>
      </c>
      <c r="H628" s="100" t="s">
        <v>409</v>
      </c>
    </row>
    <row r="629" spans="1:8" ht="15" customHeight="1" x14ac:dyDescent="0.25">
      <c r="A629" s="102">
        <v>42655</v>
      </c>
      <c r="B629" s="103">
        <v>32607</v>
      </c>
      <c r="C629" s="103" t="s">
        <v>412</v>
      </c>
      <c r="D629" s="113">
        <v>10062</v>
      </c>
      <c r="E629" s="113">
        <v>0</v>
      </c>
      <c r="F629" s="113" t="s">
        <v>409</v>
      </c>
      <c r="G629" s="104" t="s">
        <v>409</v>
      </c>
      <c r="H629" s="103" t="s">
        <v>409</v>
      </c>
    </row>
    <row r="630" spans="1:8" ht="15" customHeight="1" x14ac:dyDescent="0.25">
      <c r="A630" s="99">
        <v>42655</v>
      </c>
      <c r="B630" s="100">
        <v>31913</v>
      </c>
      <c r="C630" s="100" t="s">
        <v>412</v>
      </c>
      <c r="D630" s="112">
        <v>19235.560000000001</v>
      </c>
      <c r="E630" s="112">
        <v>0</v>
      </c>
      <c r="F630" s="112">
        <v>17572983.050000001</v>
      </c>
      <c r="G630" s="101" t="s">
        <v>409</v>
      </c>
      <c r="H630" s="100" t="s">
        <v>409</v>
      </c>
    </row>
    <row r="631" spans="1:8" ht="15" customHeight="1" x14ac:dyDescent="0.25">
      <c r="A631" s="102">
        <v>42655</v>
      </c>
      <c r="B631" s="103">
        <v>219813582</v>
      </c>
      <c r="C631" s="103" t="s">
        <v>414</v>
      </c>
      <c r="D631" s="113">
        <v>0</v>
      </c>
      <c r="E631" s="113">
        <v>3900</v>
      </c>
      <c r="F631" s="113" t="s">
        <v>409</v>
      </c>
      <c r="G631" s="104" t="s">
        <v>409</v>
      </c>
      <c r="H631" s="103" t="s">
        <v>434</v>
      </c>
    </row>
    <row r="632" spans="1:8" ht="15" customHeight="1" x14ac:dyDescent="0.25">
      <c r="A632" s="99">
        <v>42655</v>
      </c>
      <c r="B632" s="100">
        <v>33237</v>
      </c>
      <c r="C632" s="100" t="s">
        <v>413</v>
      </c>
      <c r="D632" s="112">
        <v>44000</v>
      </c>
      <c r="E632" s="112">
        <v>0</v>
      </c>
      <c r="F632" s="112">
        <v>17588318.609999999</v>
      </c>
      <c r="G632" s="101" t="s">
        <v>409</v>
      </c>
      <c r="H632" s="100" t="s">
        <v>409</v>
      </c>
    </row>
    <row r="633" spans="1:8" ht="15" customHeight="1" x14ac:dyDescent="0.25">
      <c r="A633" s="102">
        <v>42655</v>
      </c>
      <c r="B633" s="103">
        <v>33237</v>
      </c>
      <c r="C633" s="103" t="s">
        <v>411</v>
      </c>
      <c r="D633" s="113">
        <v>66</v>
      </c>
      <c r="E633" s="113">
        <v>0</v>
      </c>
      <c r="F633" s="113" t="s">
        <v>409</v>
      </c>
      <c r="G633" s="104" t="s">
        <v>409</v>
      </c>
      <c r="H633" s="103" t="s">
        <v>409</v>
      </c>
    </row>
    <row r="634" spans="1:8" ht="15" customHeight="1" x14ac:dyDescent="0.25">
      <c r="A634" s="99">
        <v>42655</v>
      </c>
      <c r="B634" s="100">
        <v>33012</v>
      </c>
      <c r="C634" s="100" t="s">
        <v>413</v>
      </c>
      <c r="D634" s="112">
        <v>10800</v>
      </c>
      <c r="E634" s="112">
        <v>0</v>
      </c>
      <c r="F634" s="112">
        <v>17632384.609999999</v>
      </c>
      <c r="G634" s="101" t="s">
        <v>409</v>
      </c>
      <c r="H634" s="100" t="s">
        <v>409</v>
      </c>
    </row>
    <row r="635" spans="1:8" ht="15" customHeight="1" x14ac:dyDescent="0.25">
      <c r="A635" s="102">
        <v>42655</v>
      </c>
      <c r="B635" s="103">
        <v>33012</v>
      </c>
      <c r="C635" s="103" t="s">
        <v>411</v>
      </c>
      <c r="D635" s="113">
        <v>16.2</v>
      </c>
      <c r="E635" s="113">
        <v>0</v>
      </c>
      <c r="F635" s="113" t="s">
        <v>409</v>
      </c>
      <c r="G635" s="104" t="s">
        <v>409</v>
      </c>
      <c r="H635" s="103" t="s">
        <v>409</v>
      </c>
    </row>
    <row r="636" spans="1:8" ht="15" customHeight="1" x14ac:dyDescent="0.25">
      <c r="A636" s="99">
        <v>42655</v>
      </c>
      <c r="B636" s="100">
        <v>33014</v>
      </c>
      <c r="C636" s="100" t="s">
        <v>413</v>
      </c>
      <c r="D636" s="112">
        <v>10800</v>
      </c>
      <c r="E636" s="112">
        <v>0</v>
      </c>
      <c r="F636" s="112">
        <v>17643200.809999999</v>
      </c>
      <c r="G636" s="101" t="s">
        <v>409</v>
      </c>
      <c r="H636" s="100" t="s">
        <v>409</v>
      </c>
    </row>
    <row r="637" spans="1:8" ht="15" customHeight="1" x14ac:dyDescent="0.25">
      <c r="A637" s="102">
        <v>42655</v>
      </c>
      <c r="B637" s="103">
        <v>33014</v>
      </c>
      <c r="C637" s="103" t="s">
        <v>411</v>
      </c>
      <c r="D637" s="113">
        <v>16.2</v>
      </c>
      <c r="E637" s="113">
        <v>0</v>
      </c>
      <c r="F637" s="113" t="s">
        <v>409</v>
      </c>
      <c r="G637" s="104" t="s">
        <v>409</v>
      </c>
      <c r="H637" s="103" t="s">
        <v>409</v>
      </c>
    </row>
    <row r="638" spans="1:8" ht="15" customHeight="1" x14ac:dyDescent="0.25">
      <c r="A638" s="99">
        <v>42655</v>
      </c>
      <c r="B638" s="100">
        <v>220919189</v>
      </c>
      <c r="C638" s="100" t="s">
        <v>414</v>
      </c>
      <c r="D638" s="112">
        <v>0</v>
      </c>
      <c r="E638" s="112">
        <v>1159</v>
      </c>
      <c r="F638" s="112">
        <v>17654017.010000002</v>
      </c>
      <c r="G638" s="101" t="s">
        <v>409</v>
      </c>
      <c r="H638" s="100" t="s">
        <v>409</v>
      </c>
    </row>
    <row r="639" spans="1:8" ht="15" customHeight="1" x14ac:dyDescent="0.25">
      <c r="A639" s="102">
        <v>42655</v>
      </c>
      <c r="B639" s="103">
        <v>32928</v>
      </c>
      <c r="C639" s="103" t="s">
        <v>413</v>
      </c>
      <c r="D639" s="113">
        <v>67500</v>
      </c>
      <c r="E639" s="113">
        <v>0</v>
      </c>
      <c r="F639" s="113" t="s">
        <v>409</v>
      </c>
      <c r="G639" s="104" t="s">
        <v>409</v>
      </c>
      <c r="H639" s="103" t="s">
        <v>409</v>
      </c>
    </row>
    <row r="640" spans="1:8" ht="15" customHeight="1" x14ac:dyDescent="0.25">
      <c r="A640" s="99">
        <v>42655</v>
      </c>
      <c r="B640" s="100">
        <v>32928</v>
      </c>
      <c r="C640" s="100" t="s">
        <v>411</v>
      </c>
      <c r="D640" s="112">
        <v>101.25</v>
      </c>
      <c r="E640" s="112">
        <v>0</v>
      </c>
      <c r="F640" s="112">
        <v>17720358.010000002</v>
      </c>
      <c r="G640" s="101" t="s">
        <v>409</v>
      </c>
      <c r="H640" s="100" t="s">
        <v>409</v>
      </c>
    </row>
    <row r="641" spans="1:8" ht="15" customHeight="1" x14ac:dyDescent="0.25">
      <c r="A641" s="102">
        <v>42655</v>
      </c>
      <c r="B641" s="103">
        <v>33024</v>
      </c>
      <c r="C641" s="103" t="s">
        <v>413</v>
      </c>
      <c r="D641" s="113">
        <v>16200</v>
      </c>
      <c r="E641" s="113">
        <v>0</v>
      </c>
      <c r="F641" s="113" t="s">
        <v>409</v>
      </c>
      <c r="G641" s="104" t="s">
        <v>409</v>
      </c>
      <c r="H641" s="103" t="s">
        <v>409</v>
      </c>
    </row>
    <row r="642" spans="1:8" ht="15" customHeight="1" x14ac:dyDescent="0.25">
      <c r="A642" s="99">
        <v>42655</v>
      </c>
      <c r="B642" s="100">
        <v>33024</v>
      </c>
      <c r="C642" s="100" t="s">
        <v>411</v>
      </c>
      <c r="D642" s="112">
        <v>24.3</v>
      </c>
      <c r="E642" s="112">
        <v>0</v>
      </c>
      <c r="F642" s="112">
        <v>17736659.260000002</v>
      </c>
      <c r="G642" s="101" t="s">
        <v>409</v>
      </c>
      <c r="H642" s="100" t="s">
        <v>409</v>
      </c>
    </row>
    <row r="643" spans="1:8" ht="15" customHeight="1" x14ac:dyDescent="0.25">
      <c r="A643" s="102">
        <v>42655</v>
      </c>
      <c r="B643" s="103">
        <v>33068</v>
      </c>
      <c r="C643" s="103" t="s">
        <v>413</v>
      </c>
      <c r="D643" s="113">
        <v>2250</v>
      </c>
      <c r="E643" s="113">
        <v>0</v>
      </c>
      <c r="F643" s="113" t="s">
        <v>409</v>
      </c>
      <c r="G643" s="104" t="s">
        <v>409</v>
      </c>
      <c r="H643" s="103" t="s">
        <v>409</v>
      </c>
    </row>
    <row r="644" spans="1:8" ht="15" customHeight="1" x14ac:dyDescent="0.25">
      <c r="A644" s="99">
        <v>42655</v>
      </c>
      <c r="B644" s="100">
        <v>33068</v>
      </c>
      <c r="C644" s="100" t="s">
        <v>411</v>
      </c>
      <c r="D644" s="112">
        <v>3.38</v>
      </c>
      <c r="E644" s="112">
        <v>0</v>
      </c>
      <c r="F644" s="112">
        <v>17738933.559999999</v>
      </c>
      <c r="G644" s="101" t="s">
        <v>409</v>
      </c>
      <c r="H644" s="100" t="s">
        <v>409</v>
      </c>
    </row>
    <row r="645" spans="1:8" ht="15" customHeight="1" x14ac:dyDescent="0.25">
      <c r="A645" s="102">
        <v>42655</v>
      </c>
      <c r="B645" s="103">
        <v>33037</v>
      </c>
      <c r="C645" s="103" t="s">
        <v>413</v>
      </c>
      <c r="D645" s="113">
        <v>10800</v>
      </c>
      <c r="E645" s="113">
        <v>0</v>
      </c>
      <c r="F645" s="113" t="s">
        <v>409</v>
      </c>
      <c r="G645" s="104" t="s">
        <v>409</v>
      </c>
      <c r="H645" s="103" t="s">
        <v>409</v>
      </c>
    </row>
    <row r="646" spans="1:8" ht="15" customHeight="1" x14ac:dyDescent="0.25">
      <c r="A646" s="99">
        <v>42655</v>
      </c>
      <c r="B646" s="100">
        <v>33037</v>
      </c>
      <c r="C646" s="100" t="s">
        <v>411</v>
      </c>
      <c r="D646" s="112">
        <v>16.2</v>
      </c>
      <c r="E646" s="112">
        <v>0</v>
      </c>
      <c r="F646" s="112">
        <v>17749736.940000001</v>
      </c>
      <c r="G646" s="101" t="s">
        <v>409</v>
      </c>
      <c r="H646" s="100" t="s">
        <v>409</v>
      </c>
    </row>
    <row r="647" spans="1:8" ht="15" customHeight="1" x14ac:dyDescent="0.25">
      <c r="A647" s="102">
        <v>42655</v>
      </c>
      <c r="B647" s="103">
        <v>33142</v>
      </c>
      <c r="C647" s="103" t="s">
        <v>413</v>
      </c>
      <c r="D647" s="113">
        <v>5400</v>
      </c>
      <c r="E647" s="113">
        <v>0</v>
      </c>
      <c r="F647" s="113" t="s">
        <v>409</v>
      </c>
      <c r="G647" s="104" t="s">
        <v>409</v>
      </c>
      <c r="H647" s="103" t="s">
        <v>409</v>
      </c>
    </row>
    <row r="648" spans="1:8" ht="15" customHeight="1" x14ac:dyDescent="0.25">
      <c r="A648" s="99">
        <v>42655</v>
      </c>
      <c r="B648" s="100">
        <v>33142</v>
      </c>
      <c r="C648" s="100" t="s">
        <v>411</v>
      </c>
      <c r="D648" s="112">
        <v>8.1</v>
      </c>
      <c r="E648" s="112">
        <v>0</v>
      </c>
      <c r="F648" s="112">
        <v>17755153.140000001</v>
      </c>
      <c r="G648" s="101" t="s">
        <v>409</v>
      </c>
      <c r="H648" s="100" t="s">
        <v>409</v>
      </c>
    </row>
    <row r="649" spans="1:8" ht="15" customHeight="1" x14ac:dyDescent="0.25">
      <c r="A649" s="102">
        <v>42655</v>
      </c>
      <c r="B649" s="103">
        <v>33038</v>
      </c>
      <c r="C649" s="103" t="s">
        <v>413</v>
      </c>
      <c r="D649" s="113">
        <v>8100</v>
      </c>
      <c r="E649" s="113">
        <v>0</v>
      </c>
      <c r="F649" s="113" t="s">
        <v>409</v>
      </c>
      <c r="G649" s="104" t="s">
        <v>409</v>
      </c>
      <c r="H649" s="103" t="s">
        <v>409</v>
      </c>
    </row>
    <row r="650" spans="1:8" ht="15" customHeight="1" x14ac:dyDescent="0.25">
      <c r="A650" s="99">
        <v>42655</v>
      </c>
      <c r="B650" s="100">
        <v>33038</v>
      </c>
      <c r="C650" s="100" t="s">
        <v>411</v>
      </c>
      <c r="D650" s="112">
        <v>12.15</v>
      </c>
      <c r="E650" s="112">
        <v>0</v>
      </c>
      <c r="F650" s="112">
        <v>17763261.239999998</v>
      </c>
      <c r="G650" s="101" t="s">
        <v>409</v>
      </c>
      <c r="H650" s="100" t="s">
        <v>409</v>
      </c>
    </row>
    <row r="651" spans="1:8" ht="15" customHeight="1" x14ac:dyDescent="0.25">
      <c r="A651" s="102">
        <v>42655</v>
      </c>
      <c r="B651" s="103">
        <v>33286</v>
      </c>
      <c r="C651" s="103" t="s">
        <v>413</v>
      </c>
      <c r="D651" s="113">
        <v>104500</v>
      </c>
      <c r="E651" s="113">
        <v>0</v>
      </c>
      <c r="F651" s="113" t="s">
        <v>409</v>
      </c>
      <c r="G651" s="104" t="s">
        <v>409</v>
      </c>
      <c r="H651" s="103" t="s">
        <v>409</v>
      </c>
    </row>
    <row r="652" spans="1:8" ht="15" customHeight="1" x14ac:dyDescent="0.25">
      <c r="A652" s="99">
        <v>42655</v>
      </c>
      <c r="B652" s="100">
        <v>33286</v>
      </c>
      <c r="C652" s="100" t="s">
        <v>411</v>
      </c>
      <c r="D652" s="112">
        <v>156.75</v>
      </c>
      <c r="E652" s="112">
        <v>0</v>
      </c>
      <c r="F652" s="112">
        <v>17867773.390000001</v>
      </c>
      <c r="G652" s="101" t="s">
        <v>409</v>
      </c>
      <c r="H652" s="100" t="s">
        <v>409</v>
      </c>
    </row>
    <row r="653" spans="1:8" ht="15" customHeight="1" x14ac:dyDescent="0.25">
      <c r="A653" s="102">
        <v>42655</v>
      </c>
      <c r="B653" s="103">
        <v>33270</v>
      </c>
      <c r="C653" s="103" t="s">
        <v>413</v>
      </c>
      <c r="D653" s="113">
        <v>71150</v>
      </c>
      <c r="E653" s="113">
        <v>0</v>
      </c>
      <c r="F653" s="113" t="s">
        <v>409</v>
      </c>
      <c r="G653" s="104" t="s">
        <v>409</v>
      </c>
      <c r="H653" s="103" t="s">
        <v>409</v>
      </c>
    </row>
    <row r="654" spans="1:8" ht="15" customHeight="1" x14ac:dyDescent="0.25">
      <c r="A654" s="99">
        <v>42655</v>
      </c>
      <c r="B654" s="100">
        <v>33270</v>
      </c>
      <c r="C654" s="100" t="s">
        <v>411</v>
      </c>
      <c r="D654" s="112">
        <v>106.73</v>
      </c>
      <c r="E654" s="112">
        <v>0</v>
      </c>
      <c r="F654" s="112">
        <v>17939080.140000001</v>
      </c>
      <c r="G654" s="101" t="s">
        <v>409</v>
      </c>
      <c r="H654" s="100" t="s">
        <v>409</v>
      </c>
    </row>
    <row r="655" spans="1:8" ht="15" customHeight="1" x14ac:dyDescent="0.25">
      <c r="A655" s="102">
        <v>42655</v>
      </c>
      <c r="B655" s="103">
        <v>33141</v>
      </c>
      <c r="C655" s="103" t="s">
        <v>413</v>
      </c>
      <c r="D655" s="113">
        <v>5400</v>
      </c>
      <c r="E655" s="113">
        <v>0</v>
      </c>
      <c r="F655" s="113" t="s">
        <v>409</v>
      </c>
      <c r="G655" s="104" t="s">
        <v>409</v>
      </c>
      <c r="H655" s="103" t="s">
        <v>409</v>
      </c>
    </row>
    <row r="656" spans="1:8" ht="15" customHeight="1" x14ac:dyDescent="0.25">
      <c r="A656" s="99">
        <v>42655</v>
      </c>
      <c r="B656" s="100">
        <v>33141</v>
      </c>
      <c r="C656" s="100" t="s">
        <v>411</v>
      </c>
      <c r="D656" s="112">
        <v>8.1</v>
      </c>
      <c r="E656" s="112">
        <v>0</v>
      </c>
      <c r="F656" s="112">
        <v>17944586.870000001</v>
      </c>
      <c r="G656" s="101" t="s">
        <v>409</v>
      </c>
      <c r="H656" s="100" t="s">
        <v>409</v>
      </c>
    </row>
    <row r="657" spans="1:8" ht="15" customHeight="1" x14ac:dyDescent="0.25">
      <c r="A657" s="102">
        <v>42655</v>
      </c>
      <c r="B657" s="103">
        <v>32905</v>
      </c>
      <c r="C657" s="103" t="s">
        <v>413</v>
      </c>
      <c r="D657" s="113">
        <v>10800</v>
      </c>
      <c r="E657" s="113">
        <v>0</v>
      </c>
      <c r="F657" s="113" t="s">
        <v>409</v>
      </c>
      <c r="G657" s="104" t="s">
        <v>409</v>
      </c>
      <c r="H657" s="103" t="s">
        <v>409</v>
      </c>
    </row>
    <row r="658" spans="1:8" ht="15" customHeight="1" x14ac:dyDescent="0.25">
      <c r="A658" s="99">
        <v>42655</v>
      </c>
      <c r="B658" s="100">
        <v>32905</v>
      </c>
      <c r="C658" s="100" t="s">
        <v>411</v>
      </c>
      <c r="D658" s="112">
        <v>16.2</v>
      </c>
      <c r="E658" s="112">
        <v>0</v>
      </c>
      <c r="F658" s="112">
        <v>17955394.969999999</v>
      </c>
      <c r="G658" s="101" t="s">
        <v>409</v>
      </c>
      <c r="H658" s="100" t="s">
        <v>409</v>
      </c>
    </row>
    <row r="659" spans="1:8" ht="15" customHeight="1" x14ac:dyDescent="0.25">
      <c r="A659" s="102">
        <v>42655</v>
      </c>
      <c r="B659" s="103">
        <v>33264</v>
      </c>
      <c r="C659" s="103" t="s">
        <v>413</v>
      </c>
      <c r="D659" s="113">
        <v>45679.32</v>
      </c>
      <c r="E659" s="113">
        <v>0</v>
      </c>
      <c r="F659" s="113" t="s">
        <v>409</v>
      </c>
      <c r="G659" s="104" t="s">
        <v>409</v>
      </c>
      <c r="H659" s="103" t="s">
        <v>409</v>
      </c>
    </row>
    <row r="660" spans="1:8" ht="15" customHeight="1" x14ac:dyDescent="0.25">
      <c r="A660" s="99">
        <v>42655</v>
      </c>
      <c r="B660" s="100">
        <v>33264</v>
      </c>
      <c r="C660" s="100" t="s">
        <v>411</v>
      </c>
      <c r="D660" s="112">
        <v>68.52</v>
      </c>
      <c r="E660" s="112">
        <v>0</v>
      </c>
      <c r="F660" s="112">
        <v>18001090.489999998</v>
      </c>
      <c r="G660" s="101" t="s">
        <v>409</v>
      </c>
      <c r="H660" s="100" t="s">
        <v>409</v>
      </c>
    </row>
    <row r="661" spans="1:8" ht="15" customHeight="1" x14ac:dyDescent="0.25">
      <c r="A661" s="102">
        <v>42654</v>
      </c>
      <c r="B661" s="103">
        <v>717864429</v>
      </c>
      <c r="C661" s="103" t="s">
        <v>411</v>
      </c>
      <c r="D661" s="113">
        <v>0.75</v>
      </c>
      <c r="E661" s="113">
        <v>0</v>
      </c>
      <c r="F661" s="113" t="s">
        <v>409</v>
      </c>
      <c r="G661" s="104" t="s">
        <v>409</v>
      </c>
      <c r="H661" s="103" t="s">
        <v>409</v>
      </c>
    </row>
    <row r="662" spans="1:8" ht="15" customHeight="1" x14ac:dyDescent="0.25">
      <c r="A662" s="99">
        <v>42654</v>
      </c>
      <c r="B662" s="100">
        <v>269750873</v>
      </c>
      <c r="C662" s="100" t="s">
        <v>411</v>
      </c>
      <c r="D662" s="112">
        <v>91.91</v>
      </c>
      <c r="E662" s="112">
        <v>0</v>
      </c>
      <c r="F662" s="112">
        <v>18001159.760000002</v>
      </c>
      <c r="G662" s="101" t="s">
        <v>409</v>
      </c>
      <c r="H662" s="100" t="s">
        <v>409</v>
      </c>
    </row>
    <row r="663" spans="1:8" ht="15" customHeight="1" x14ac:dyDescent="0.25">
      <c r="A663" s="102">
        <v>42654</v>
      </c>
      <c r="B663" s="103">
        <v>517303023</v>
      </c>
      <c r="C663" s="103" t="s">
        <v>411</v>
      </c>
      <c r="D663" s="113">
        <v>26.03</v>
      </c>
      <c r="E663" s="113">
        <v>0</v>
      </c>
      <c r="F663" s="113" t="s">
        <v>409</v>
      </c>
      <c r="G663" s="104" t="s">
        <v>409</v>
      </c>
      <c r="H663" s="103" t="s">
        <v>409</v>
      </c>
    </row>
    <row r="664" spans="1:8" ht="15" customHeight="1" x14ac:dyDescent="0.25">
      <c r="A664" s="99">
        <v>42654</v>
      </c>
      <c r="B664" s="100">
        <v>603899853</v>
      </c>
      <c r="C664" s="100" t="s">
        <v>411</v>
      </c>
      <c r="D664" s="112">
        <v>313.5</v>
      </c>
      <c r="E664" s="112">
        <v>0</v>
      </c>
      <c r="F664" s="112">
        <v>18001277.699999999</v>
      </c>
      <c r="G664" s="101" t="s">
        <v>409</v>
      </c>
      <c r="H664" s="100" t="s">
        <v>409</v>
      </c>
    </row>
    <row r="665" spans="1:8" ht="15" customHeight="1" x14ac:dyDescent="0.25">
      <c r="A665" s="102">
        <v>42654</v>
      </c>
      <c r="B665" s="103">
        <v>812011765</v>
      </c>
      <c r="C665" s="103" t="s">
        <v>411</v>
      </c>
      <c r="D665" s="113">
        <v>28.4</v>
      </c>
      <c r="E665" s="113">
        <v>0</v>
      </c>
      <c r="F665" s="113" t="s">
        <v>409</v>
      </c>
      <c r="G665" s="104" t="s">
        <v>409</v>
      </c>
      <c r="H665" s="103" t="s">
        <v>409</v>
      </c>
    </row>
    <row r="666" spans="1:8" ht="15" customHeight="1" x14ac:dyDescent="0.25">
      <c r="A666" s="99">
        <v>42654</v>
      </c>
      <c r="B666" s="100">
        <v>633798858</v>
      </c>
      <c r="C666" s="100" t="s">
        <v>411</v>
      </c>
      <c r="D666" s="112">
        <v>24.63</v>
      </c>
      <c r="E666" s="112">
        <v>0</v>
      </c>
      <c r="F666" s="112">
        <v>18001619.600000001</v>
      </c>
      <c r="G666" s="101" t="s">
        <v>409</v>
      </c>
      <c r="H666" s="100" t="s">
        <v>409</v>
      </c>
    </row>
    <row r="667" spans="1:8" ht="15" customHeight="1" x14ac:dyDescent="0.25">
      <c r="A667" s="102">
        <v>42654</v>
      </c>
      <c r="B667" s="103">
        <v>611632876</v>
      </c>
      <c r="C667" s="103" t="s">
        <v>411</v>
      </c>
      <c r="D667" s="113">
        <v>375.11</v>
      </c>
      <c r="E667" s="113">
        <v>0</v>
      </c>
      <c r="F667" s="113" t="s">
        <v>409</v>
      </c>
      <c r="G667" s="104" t="s">
        <v>409</v>
      </c>
      <c r="H667" s="103" t="s">
        <v>409</v>
      </c>
    </row>
    <row r="668" spans="1:8" ht="15" customHeight="1" x14ac:dyDescent="0.25">
      <c r="A668" s="99">
        <v>42654</v>
      </c>
      <c r="B668" s="100">
        <v>20440859</v>
      </c>
      <c r="C668" s="100" t="s">
        <v>411</v>
      </c>
      <c r="D668" s="112">
        <v>331.71</v>
      </c>
      <c r="E668" s="112">
        <v>0</v>
      </c>
      <c r="F668" s="112">
        <v>18002019.34</v>
      </c>
      <c r="G668" s="101" t="s">
        <v>409</v>
      </c>
      <c r="H668" s="100" t="s">
        <v>409</v>
      </c>
    </row>
    <row r="669" spans="1:8" ht="15" customHeight="1" x14ac:dyDescent="0.25">
      <c r="A669" s="102">
        <v>42654</v>
      </c>
      <c r="B669" s="103">
        <v>746443406</v>
      </c>
      <c r="C669" s="103" t="s">
        <v>411</v>
      </c>
      <c r="D669" s="113">
        <v>451.73</v>
      </c>
      <c r="E669" s="113">
        <v>0</v>
      </c>
      <c r="F669" s="113" t="s">
        <v>409</v>
      </c>
      <c r="G669" s="104" t="s">
        <v>409</v>
      </c>
      <c r="H669" s="103" t="s">
        <v>409</v>
      </c>
    </row>
    <row r="670" spans="1:8" ht="15" customHeight="1" x14ac:dyDescent="0.25">
      <c r="A670" s="99">
        <v>42654</v>
      </c>
      <c r="B670" s="100">
        <v>64685245</v>
      </c>
      <c r="C670" s="100" t="s">
        <v>411</v>
      </c>
      <c r="D670" s="112">
        <v>52.38</v>
      </c>
      <c r="E670" s="112">
        <v>0</v>
      </c>
      <c r="F670" s="112">
        <v>18002802.780000001</v>
      </c>
      <c r="G670" s="101" t="s">
        <v>409</v>
      </c>
      <c r="H670" s="100" t="s">
        <v>409</v>
      </c>
    </row>
    <row r="671" spans="1:8" ht="15" customHeight="1" x14ac:dyDescent="0.25">
      <c r="A671" s="102">
        <v>42654</v>
      </c>
      <c r="B671" s="103">
        <v>238922160</v>
      </c>
      <c r="C671" s="103" t="s">
        <v>411</v>
      </c>
      <c r="D671" s="113">
        <v>93.83</v>
      </c>
      <c r="E671" s="113">
        <v>0</v>
      </c>
      <c r="F671" s="113" t="s">
        <v>409</v>
      </c>
      <c r="G671" s="104" t="s">
        <v>409</v>
      </c>
      <c r="H671" s="103" t="s">
        <v>409</v>
      </c>
    </row>
    <row r="672" spans="1:8" ht="15" customHeight="1" x14ac:dyDescent="0.25">
      <c r="A672" s="99">
        <v>42654</v>
      </c>
      <c r="B672" s="100">
        <v>240067530</v>
      </c>
      <c r="C672" s="100" t="s">
        <v>411</v>
      </c>
      <c r="D672" s="112">
        <v>3.11</v>
      </c>
      <c r="E672" s="112">
        <v>0</v>
      </c>
      <c r="F672" s="112">
        <v>18002948.989999998</v>
      </c>
      <c r="G672" s="101" t="s">
        <v>409</v>
      </c>
      <c r="H672" s="100" t="s">
        <v>409</v>
      </c>
    </row>
    <row r="673" spans="1:8" ht="15" customHeight="1" x14ac:dyDescent="0.25">
      <c r="A673" s="102">
        <v>42654</v>
      </c>
      <c r="B673" s="103">
        <v>771260893</v>
      </c>
      <c r="C673" s="103" t="s">
        <v>411</v>
      </c>
      <c r="D673" s="113">
        <v>97.2</v>
      </c>
      <c r="E673" s="113">
        <v>0</v>
      </c>
      <c r="F673" s="113" t="s">
        <v>409</v>
      </c>
      <c r="G673" s="104" t="s">
        <v>409</v>
      </c>
      <c r="H673" s="103" t="s">
        <v>409</v>
      </c>
    </row>
    <row r="674" spans="1:8" ht="15" customHeight="1" x14ac:dyDescent="0.25">
      <c r="A674" s="99">
        <v>42654</v>
      </c>
      <c r="B674" s="100">
        <v>257984512</v>
      </c>
      <c r="C674" s="100" t="s">
        <v>411</v>
      </c>
      <c r="D674" s="112">
        <v>2.5499999999999998</v>
      </c>
      <c r="E674" s="112">
        <v>0</v>
      </c>
      <c r="F674" s="112">
        <v>18003049.300000001</v>
      </c>
      <c r="G674" s="101" t="s">
        <v>409</v>
      </c>
      <c r="H674" s="100" t="s">
        <v>409</v>
      </c>
    </row>
    <row r="675" spans="1:8" ht="15" customHeight="1" x14ac:dyDescent="0.25">
      <c r="A675" s="102">
        <v>42654</v>
      </c>
      <c r="B675" s="103">
        <v>644751158</v>
      </c>
      <c r="C675" s="103" t="s">
        <v>411</v>
      </c>
      <c r="D675" s="113">
        <v>25.35</v>
      </c>
      <c r="E675" s="113">
        <v>0</v>
      </c>
      <c r="F675" s="113" t="s">
        <v>409</v>
      </c>
      <c r="G675" s="104" t="s">
        <v>409</v>
      </c>
      <c r="H675" s="103" t="s">
        <v>409</v>
      </c>
    </row>
    <row r="676" spans="1:8" ht="15" customHeight="1" x14ac:dyDescent="0.25">
      <c r="A676" s="99">
        <v>42654</v>
      </c>
      <c r="B676" s="100">
        <v>934458649</v>
      </c>
      <c r="C676" s="100" t="s">
        <v>411</v>
      </c>
      <c r="D676" s="112">
        <v>10.35</v>
      </c>
      <c r="E676" s="112">
        <v>0</v>
      </c>
      <c r="F676" s="112">
        <v>18003077.199999999</v>
      </c>
      <c r="G676" s="101" t="s">
        <v>409</v>
      </c>
      <c r="H676" s="100" t="s">
        <v>409</v>
      </c>
    </row>
    <row r="677" spans="1:8" ht="15" customHeight="1" x14ac:dyDescent="0.25">
      <c r="A677" s="102">
        <v>42654</v>
      </c>
      <c r="B677" s="103">
        <v>44488213</v>
      </c>
      <c r="C677" s="103" t="s">
        <v>411</v>
      </c>
      <c r="D677" s="113">
        <v>12.08</v>
      </c>
      <c r="E677" s="113">
        <v>0</v>
      </c>
      <c r="F677" s="113" t="s">
        <v>409</v>
      </c>
      <c r="G677" s="104" t="s">
        <v>409</v>
      </c>
      <c r="H677" s="103" t="s">
        <v>409</v>
      </c>
    </row>
    <row r="678" spans="1:8" ht="15" customHeight="1" x14ac:dyDescent="0.25">
      <c r="A678" s="99">
        <v>42654</v>
      </c>
      <c r="B678" s="100">
        <v>989446771</v>
      </c>
      <c r="C678" s="100" t="s">
        <v>411</v>
      </c>
      <c r="D678" s="112">
        <v>3.35</v>
      </c>
      <c r="E678" s="112">
        <v>0</v>
      </c>
      <c r="F678" s="112">
        <v>18003099.629999999</v>
      </c>
      <c r="G678" s="101" t="s">
        <v>409</v>
      </c>
      <c r="H678" s="100" t="s">
        <v>409</v>
      </c>
    </row>
    <row r="679" spans="1:8" ht="15" customHeight="1" x14ac:dyDescent="0.25">
      <c r="A679" s="102">
        <v>42654</v>
      </c>
      <c r="B679" s="103">
        <v>913302138</v>
      </c>
      <c r="C679" s="103" t="s">
        <v>411</v>
      </c>
      <c r="D679" s="113">
        <v>1.8</v>
      </c>
      <c r="E679" s="113">
        <v>0</v>
      </c>
      <c r="F679" s="113" t="s">
        <v>409</v>
      </c>
      <c r="G679" s="104" t="s">
        <v>409</v>
      </c>
      <c r="H679" s="103" t="s">
        <v>409</v>
      </c>
    </row>
    <row r="680" spans="1:8" ht="15" customHeight="1" x14ac:dyDescent="0.25">
      <c r="A680" s="99">
        <v>42654</v>
      </c>
      <c r="B680" s="100">
        <v>276874000</v>
      </c>
      <c r="C680" s="100" t="s">
        <v>411</v>
      </c>
      <c r="D680" s="112">
        <v>14.93</v>
      </c>
      <c r="E680" s="112">
        <v>0</v>
      </c>
      <c r="F680" s="112">
        <v>18003104.780000001</v>
      </c>
      <c r="G680" s="101" t="s">
        <v>409</v>
      </c>
      <c r="H680" s="100" t="s">
        <v>409</v>
      </c>
    </row>
    <row r="681" spans="1:8" ht="15" customHeight="1" x14ac:dyDescent="0.25">
      <c r="A681" s="102">
        <v>42654</v>
      </c>
      <c r="B681" s="103">
        <v>568371176</v>
      </c>
      <c r="C681" s="103" t="s">
        <v>411</v>
      </c>
      <c r="D681" s="113">
        <v>208.8</v>
      </c>
      <c r="E681" s="113">
        <v>0</v>
      </c>
      <c r="F681" s="113" t="s">
        <v>409</v>
      </c>
      <c r="G681" s="104" t="s">
        <v>409</v>
      </c>
      <c r="H681" s="103" t="s">
        <v>409</v>
      </c>
    </row>
    <row r="682" spans="1:8" ht="15" customHeight="1" x14ac:dyDescent="0.25">
      <c r="A682" s="99">
        <v>42654</v>
      </c>
      <c r="B682" s="100">
        <v>195021097</v>
      </c>
      <c r="C682" s="100" t="s">
        <v>411</v>
      </c>
      <c r="D682" s="112">
        <v>8.48</v>
      </c>
      <c r="E682" s="112">
        <v>0</v>
      </c>
      <c r="F682" s="112">
        <v>18003328.510000002</v>
      </c>
      <c r="G682" s="101" t="s">
        <v>409</v>
      </c>
      <c r="H682" s="100" t="s">
        <v>409</v>
      </c>
    </row>
    <row r="683" spans="1:8" ht="15" customHeight="1" x14ac:dyDescent="0.25">
      <c r="A683" s="102">
        <v>42654</v>
      </c>
      <c r="B683" s="103">
        <v>434072662</v>
      </c>
      <c r="C683" s="103" t="s">
        <v>411</v>
      </c>
      <c r="D683" s="113">
        <v>47.85</v>
      </c>
      <c r="E683" s="113">
        <v>0</v>
      </c>
      <c r="F683" s="113" t="s">
        <v>409</v>
      </c>
      <c r="G683" s="104" t="s">
        <v>409</v>
      </c>
      <c r="H683" s="103" t="s">
        <v>409</v>
      </c>
    </row>
    <row r="684" spans="1:8" ht="15" customHeight="1" x14ac:dyDescent="0.25">
      <c r="A684" s="99">
        <v>42654</v>
      </c>
      <c r="B684" s="100">
        <v>33153</v>
      </c>
      <c r="C684" s="100" t="s">
        <v>411</v>
      </c>
      <c r="D684" s="112">
        <v>54.6</v>
      </c>
      <c r="E684" s="112">
        <v>0</v>
      </c>
      <c r="F684" s="112">
        <v>18003384.84</v>
      </c>
      <c r="G684" s="101" t="s">
        <v>409</v>
      </c>
      <c r="H684" s="100" t="s">
        <v>409</v>
      </c>
    </row>
    <row r="685" spans="1:8" ht="15" customHeight="1" x14ac:dyDescent="0.25">
      <c r="A685" s="102">
        <v>42654</v>
      </c>
      <c r="B685" s="103">
        <v>33102</v>
      </c>
      <c r="C685" s="103" t="s">
        <v>411</v>
      </c>
      <c r="D685" s="113">
        <v>154.09</v>
      </c>
      <c r="E685" s="113">
        <v>0</v>
      </c>
      <c r="F685" s="113" t="s">
        <v>409</v>
      </c>
      <c r="G685" s="104" t="s">
        <v>409</v>
      </c>
      <c r="H685" s="103" t="s">
        <v>409</v>
      </c>
    </row>
    <row r="686" spans="1:8" ht="15" customHeight="1" x14ac:dyDescent="0.25">
      <c r="A686" s="99">
        <v>42654</v>
      </c>
      <c r="B686" s="100">
        <v>33153</v>
      </c>
      <c r="C686" s="100" t="s">
        <v>412</v>
      </c>
      <c r="D686" s="112">
        <v>36400</v>
      </c>
      <c r="E686" s="112">
        <v>0</v>
      </c>
      <c r="F686" s="112">
        <v>18003593.530000001</v>
      </c>
      <c r="G686" s="101" t="s">
        <v>409</v>
      </c>
      <c r="H686" s="100" t="s">
        <v>409</v>
      </c>
    </row>
    <row r="687" spans="1:8" ht="15" customHeight="1" x14ac:dyDescent="0.25">
      <c r="A687" s="102">
        <v>42654</v>
      </c>
      <c r="B687" s="103">
        <v>33102</v>
      </c>
      <c r="C687" s="103" t="s">
        <v>412</v>
      </c>
      <c r="D687" s="113">
        <v>102729.47</v>
      </c>
      <c r="E687" s="113">
        <v>0</v>
      </c>
      <c r="F687" s="113" t="s">
        <v>409</v>
      </c>
      <c r="G687" s="104" t="s">
        <v>409</v>
      </c>
      <c r="H687" s="103" t="s">
        <v>409</v>
      </c>
    </row>
    <row r="688" spans="1:8" ht="15" customHeight="1" x14ac:dyDescent="0.25">
      <c r="A688" s="99">
        <v>42654</v>
      </c>
      <c r="B688" s="100">
        <v>33155</v>
      </c>
      <c r="C688" s="100" t="s">
        <v>413</v>
      </c>
      <c r="D688" s="112">
        <v>5500</v>
      </c>
      <c r="E688" s="112">
        <v>0</v>
      </c>
      <c r="F688" s="112">
        <v>18142723</v>
      </c>
      <c r="G688" s="101" t="s">
        <v>409</v>
      </c>
      <c r="H688" s="100" t="s">
        <v>409</v>
      </c>
    </row>
    <row r="689" spans="1:8" ht="15" customHeight="1" x14ac:dyDescent="0.25">
      <c r="A689" s="102">
        <v>42654</v>
      </c>
      <c r="B689" s="103">
        <v>33155</v>
      </c>
      <c r="C689" s="103" t="s">
        <v>411</v>
      </c>
      <c r="D689" s="113">
        <v>8.25</v>
      </c>
      <c r="E689" s="113">
        <v>0</v>
      </c>
      <c r="F689" s="113" t="s">
        <v>409</v>
      </c>
      <c r="G689" s="104" t="s">
        <v>409</v>
      </c>
      <c r="H689" s="103" t="s">
        <v>409</v>
      </c>
    </row>
    <row r="690" spans="1:8" ht="15" customHeight="1" x14ac:dyDescent="0.25">
      <c r="A690" s="99">
        <v>42654</v>
      </c>
      <c r="B690" s="100">
        <v>33205</v>
      </c>
      <c r="C690" s="100" t="s">
        <v>413</v>
      </c>
      <c r="D690" s="112">
        <v>6450</v>
      </c>
      <c r="E690" s="112">
        <v>0</v>
      </c>
      <c r="F690" s="112">
        <v>18148231.25</v>
      </c>
      <c r="G690" s="101" t="s">
        <v>409</v>
      </c>
      <c r="H690" s="100" t="s">
        <v>409</v>
      </c>
    </row>
    <row r="691" spans="1:8" ht="15" customHeight="1" x14ac:dyDescent="0.25">
      <c r="A691" s="102">
        <v>42654</v>
      </c>
      <c r="B691" s="103">
        <v>33205</v>
      </c>
      <c r="C691" s="103" t="s">
        <v>411</v>
      </c>
      <c r="D691" s="113">
        <v>9.68</v>
      </c>
      <c r="E691" s="113">
        <v>0</v>
      </c>
      <c r="F691" s="113" t="s">
        <v>409</v>
      </c>
      <c r="G691" s="104" t="s">
        <v>409</v>
      </c>
      <c r="H691" s="103" t="s">
        <v>409</v>
      </c>
    </row>
    <row r="692" spans="1:8" ht="15" customHeight="1" x14ac:dyDescent="0.25">
      <c r="A692" s="99">
        <v>42654</v>
      </c>
      <c r="B692" s="100">
        <v>934458649</v>
      </c>
      <c r="C692" s="100" t="s">
        <v>423</v>
      </c>
      <c r="D692" s="112">
        <v>6900</v>
      </c>
      <c r="E692" s="112">
        <v>0</v>
      </c>
      <c r="F692" s="112">
        <v>18154690.93</v>
      </c>
      <c r="G692" s="101" t="s">
        <v>409</v>
      </c>
      <c r="H692" s="100" t="s">
        <v>409</v>
      </c>
    </row>
    <row r="693" spans="1:8" ht="15" customHeight="1" x14ac:dyDescent="0.25">
      <c r="A693" s="102">
        <v>42654</v>
      </c>
      <c r="B693" s="103">
        <v>717864429</v>
      </c>
      <c r="C693" s="103" t="s">
        <v>423</v>
      </c>
      <c r="D693" s="113">
        <v>500</v>
      </c>
      <c r="E693" s="113">
        <v>0</v>
      </c>
      <c r="F693" s="113" t="s">
        <v>409</v>
      </c>
      <c r="G693" s="104" t="s">
        <v>409</v>
      </c>
      <c r="H693" s="103" t="s">
        <v>409</v>
      </c>
    </row>
    <row r="694" spans="1:8" ht="15" customHeight="1" x14ac:dyDescent="0.25">
      <c r="A694" s="99">
        <v>42654</v>
      </c>
      <c r="B694" s="100">
        <v>20440859</v>
      </c>
      <c r="C694" s="100" t="s">
        <v>423</v>
      </c>
      <c r="D694" s="112">
        <v>221140</v>
      </c>
      <c r="E694" s="112">
        <v>0</v>
      </c>
      <c r="F694" s="112">
        <v>18162090.93</v>
      </c>
      <c r="G694" s="101" t="s">
        <v>409</v>
      </c>
      <c r="H694" s="100" t="s">
        <v>409</v>
      </c>
    </row>
    <row r="695" spans="1:8" ht="15" customHeight="1" x14ac:dyDescent="0.25">
      <c r="A695" s="102">
        <v>42654</v>
      </c>
      <c r="B695" s="103">
        <v>603899853</v>
      </c>
      <c r="C695" s="103" t="s">
        <v>423</v>
      </c>
      <c r="D695" s="113">
        <v>209000</v>
      </c>
      <c r="E695" s="113">
        <v>0</v>
      </c>
      <c r="F695" s="113" t="s">
        <v>409</v>
      </c>
      <c r="G695" s="104" t="s">
        <v>409</v>
      </c>
      <c r="H695" s="103" t="s">
        <v>409</v>
      </c>
    </row>
    <row r="696" spans="1:8" ht="15" customHeight="1" x14ac:dyDescent="0.25">
      <c r="A696" s="99">
        <v>42654</v>
      </c>
      <c r="B696" s="100">
        <v>913302138</v>
      </c>
      <c r="C696" s="100" t="s">
        <v>423</v>
      </c>
      <c r="D696" s="112">
        <v>1200</v>
      </c>
      <c r="E696" s="112">
        <v>0</v>
      </c>
      <c r="F696" s="112">
        <v>18592230.93</v>
      </c>
      <c r="G696" s="101" t="s">
        <v>409</v>
      </c>
      <c r="H696" s="100" t="s">
        <v>409</v>
      </c>
    </row>
    <row r="697" spans="1:8" ht="15" customHeight="1" x14ac:dyDescent="0.25">
      <c r="A697" s="102">
        <v>42654</v>
      </c>
      <c r="B697" s="103">
        <v>44488213</v>
      </c>
      <c r="C697" s="103" t="s">
        <v>423</v>
      </c>
      <c r="D697" s="113">
        <v>8055.66</v>
      </c>
      <c r="E697" s="113">
        <v>0</v>
      </c>
      <c r="F697" s="113" t="s">
        <v>409</v>
      </c>
      <c r="G697" s="104" t="s">
        <v>409</v>
      </c>
      <c r="H697" s="103" t="s">
        <v>409</v>
      </c>
    </row>
    <row r="698" spans="1:8" ht="15" customHeight="1" x14ac:dyDescent="0.25">
      <c r="A698" s="99">
        <v>42654</v>
      </c>
      <c r="B698" s="100">
        <v>633798858</v>
      </c>
      <c r="C698" s="100" t="s">
        <v>423</v>
      </c>
      <c r="D698" s="112">
        <v>16418.349999999999</v>
      </c>
      <c r="E698" s="112">
        <v>0</v>
      </c>
      <c r="F698" s="112">
        <v>18601486.59</v>
      </c>
      <c r="G698" s="101" t="s">
        <v>409</v>
      </c>
      <c r="H698" s="100" t="s">
        <v>409</v>
      </c>
    </row>
    <row r="699" spans="1:8" ht="15" customHeight="1" x14ac:dyDescent="0.25">
      <c r="A699" s="102">
        <v>42654</v>
      </c>
      <c r="B699" s="103">
        <v>644751158</v>
      </c>
      <c r="C699" s="103" t="s">
        <v>423</v>
      </c>
      <c r="D699" s="113">
        <v>16900</v>
      </c>
      <c r="E699" s="113">
        <v>0</v>
      </c>
      <c r="F699" s="113" t="s">
        <v>409</v>
      </c>
      <c r="G699" s="104" t="s">
        <v>409</v>
      </c>
      <c r="H699" s="103" t="s">
        <v>409</v>
      </c>
    </row>
    <row r="700" spans="1:8" ht="15" customHeight="1" x14ac:dyDescent="0.25">
      <c r="A700" s="99">
        <v>42654</v>
      </c>
      <c r="B700" s="100">
        <v>32519</v>
      </c>
      <c r="C700" s="100" t="s">
        <v>413</v>
      </c>
      <c r="D700" s="112">
        <v>24919.24</v>
      </c>
      <c r="E700" s="112">
        <v>0</v>
      </c>
      <c r="F700" s="112">
        <v>18634804.940000001</v>
      </c>
      <c r="G700" s="101" t="s">
        <v>409</v>
      </c>
      <c r="H700" s="100" t="s">
        <v>409</v>
      </c>
    </row>
    <row r="701" spans="1:8" ht="15" customHeight="1" x14ac:dyDescent="0.25">
      <c r="A701" s="102">
        <v>42654</v>
      </c>
      <c r="B701" s="103">
        <v>32519</v>
      </c>
      <c r="C701" s="103" t="s">
        <v>411</v>
      </c>
      <c r="D701" s="113">
        <v>37.380000000000003</v>
      </c>
      <c r="E701" s="113">
        <v>0</v>
      </c>
      <c r="F701" s="113" t="s">
        <v>409</v>
      </c>
      <c r="G701" s="104" t="s">
        <v>409</v>
      </c>
      <c r="H701" s="103" t="s">
        <v>409</v>
      </c>
    </row>
    <row r="702" spans="1:8" ht="15" customHeight="1" x14ac:dyDescent="0.25">
      <c r="A702" s="99">
        <v>42654</v>
      </c>
      <c r="B702" s="100">
        <v>517303023</v>
      </c>
      <c r="C702" s="100" t="s">
        <v>423</v>
      </c>
      <c r="D702" s="112">
        <v>17350</v>
      </c>
      <c r="E702" s="112">
        <v>0</v>
      </c>
      <c r="F702" s="112">
        <v>18659761.559999999</v>
      </c>
      <c r="G702" s="101" t="s">
        <v>409</v>
      </c>
      <c r="H702" s="100" t="s">
        <v>409</v>
      </c>
    </row>
    <row r="703" spans="1:8" ht="15" customHeight="1" x14ac:dyDescent="0.25">
      <c r="A703" s="102">
        <v>42654</v>
      </c>
      <c r="B703" s="103">
        <v>195021097</v>
      </c>
      <c r="C703" s="103" t="s">
        <v>423</v>
      </c>
      <c r="D703" s="113">
        <v>5650</v>
      </c>
      <c r="E703" s="113">
        <v>0</v>
      </c>
      <c r="F703" s="113" t="s">
        <v>409</v>
      </c>
      <c r="G703" s="104" t="s">
        <v>409</v>
      </c>
      <c r="H703" s="103" t="s">
        <v>409</v>
      </c>
    </row>
    <row r="704" spans="1:8" ht="15" customHeight="1" x14ac:dyDescent="0.25">
      <c r="A704" s="99">
        <v>42654</v>
      </c>
      <c r="B704" s="100">
        <v>812011765</v>
      </c>
      <c r="C704" s="100" t="s">
        <v>423</v>
      </c>
      <c r="D704" s="112">
        <v>18930</v>
      </c>
      <c r="E704" s="112">
        <v>0</v>
      </c>
      <c r="F704" s="112">
        <v>18682761.559999999</v>
      </c>
      <c r="G704" s="101" t="s">
        <v>409</v>
      </c>
      <c r="H704" s="100" t="s">
        <v>409</v>
      </c>
    </row>
    <row r="705" spans="1:8" ht="15" customHeight="1" x14ac:dyDescent="0.25">
      <c r="A705" s="102">
        <v>42654</v>
      </c>
      <c r="B705" s="103">
        <v>434072662</v>
      </c>
      <c r="C705" s="103" t="s">
        <v>423</v>
      </c>
      <c r="D705" s="113">
        <v>31900</v>
      </c>
      <c r="E705" s="113">
        <v>0</v>
      </c>
      <c r="F705" s="113" t="s">
        <v>409</v>
      </c>
      <c r="G705" s="104" t="s">
        <v>409</v>
      </c>
      <c r="H705" s="103" t="s">
        <v>409</v>
      </c>
    </row>
    <row r="706" spans="1:8" ht="15" customHeight="1" x14ac:dyDescent="0.25">
      <c r="A706" s="99">
        <v>42654</v>
      </c>
      <c r="B706" s="100">
        <v>989446771</v>
      </c>
      <c r="C706" s="100" t="s">
        <v>423</v>
      </c>
      <c r="D706" s="112">
        <v>2230</v>
      </c>
      <c r="E706" s="112">
        <v>0</v>
      </c>
      <c r="F706" s="112">
        <v>18733591.559999999</v>
      </c>
      <c r="G706" s="101" t="s">
        <v>409</v>
      </c>
      <c r="H706" s="100" t="s">
        <v>409</v>
      </c>
    </row>
    <row r="707" spans="1:8" ht="15" customHeight="1" x14ac:dyDescent="0.25">
      <c r="A707" s="102">
        <v>42654</v>
      </c>
      <c r="B707" s="103">
        <v>240067530</v>
      </c>
      <c r="C707" s="103" t="s">
        <v>423</v>
      </c>
      <c r="D707" s="113">
        <v>2071.41</v>
      </c>
      <c r="E707" s="113">
        <v>0</v>
      </c>
      <c r="F707" s="113" t="s">
        <v>409</v>
      </c>
      <c r="G707" s="104" t="s">
        <v>409</v>
      </c>
      <c r="H707" s="103" t="s">
        <v>409</v>
      </c>
    </row>
    <row r="708" spans="1:8" ht="15" customHeight="1" x14ac:dyDescent="0.25">
      <c r="A708" s="99">
        <v>42654</v>
      </c>
      <c r="B708" s="100">
        <v>276874000</v>
      </c>
      <c r="C708" s="100" t="s">
        <v>423</v>
      </c>
      <c r="D708" s="112">
        <v>9950</v>
      </c>
      <c r="E708" s="112">
        <v>0</v>
      </c>
      <c r="F708" s="112">
        <v>18737892.969999999</v>
      </c>
      <c r="G708" s="101" t="s">
        <v>409</v>
      </c>
      <c r="H708" s="100" t="s">
        <v>409</v>
      </c>
    </row>
    <row r="709" spans="1:8" ht="15" customHeight="1" x14ac:dyDescent="0.25">
      <c r="A709" s="102">
        <v>42654</v>
      </c>
      <c r="B709" s="103">
        <v>746443406</v>
      </c>
      <c r="C709" s="103" t="s">
        <v>423</v>
      </c>
      <c r="D709" s="113">
        <v>301151.3</v>
      </c>
      <c r="E709" s="113">
        <v>0</v>
      </c>
      <c r="F709" s="113" t="s">
        <v>409</v>
      </c>
      <c r="G709" s="104" t="s">
        <v>409</v>
      </c>
      <c r="H709" s="103" t="s">
        <v>409</v>
      </c>
    </row>
    <row r="710" spans="1:8" ht="15" customHeight="1" x14ac:dyDescent="0.25">
      <c r="A710" s="99">
        <v>42654</v>
      </c>
      <c r="B710" s="100">
        <v>238922160</v>
      </c>
      <c r="C710" s="100" t="s">
        <v>423</v>
      </c>
      <c r="D710" s="112">
        <v>62550</v>
      </c>
      <c r="E710" s="112">
        <v>0</v>
      </c>
      <c r="F710" s="112">
        <v>19048994.27</v>
      </c>
      <c r="G710" s="101" t="s">
        <v>409</v>
      </c>
      <c r="H710" s="100" t="s">
        <v>409</v>
      </c>
    </row>
    <row r="711" spans="1:8" ht="15" customHeight="1" x14ac:dyDescent="0.25">
      <c r="A711" s="102">
        <v>42654</v>
      </c>
      <c r="B711" s="103">
        <v>257984512</v>
      </c>
      <c r="C711" s="103" t="s">
        <v>423</v>
      </c>
      <c r="D711" s="113">
        <v>1700</v>
      </c>
      <c r="E711" s="113">
        <v>0</v>
      </c>
      <c r="F711" s="113" t="s">
        <v>409</v>
      </c>
      <c r="G711" s="104" t="s">
        <v>409</v>
      </c>
      <c r="H711" s="103" t="s">
        <v>409</v>
      </c>
    </row>
    <row r="712" spans="1:8" ht="15" customHeight="1" x14ac:dyDescent="0.25">
      <c r="A712" s="99">
        <v>42654</v>
      </c>
      <c r="B712" s="100">
        <v>568371176</v>
      </c>
      <c r="C712" s="100" t="s">
        <v>423</v>
      </c>
      <c r="D712" s="112">
        <v>139200</v>
      </c>
      <c r="E712" s="112">
        <v>0</v>
      </c>
      <c r="F712" s="112">
        <v>19113244.27</v>
      </c>
      <c r="G712" s="101" t="s">
        <v>409</v>
      </c>
      <c r="H712" s="100" t="s">
        <v>409</v>
      </c>
    </row>
    <row r="713" spans="1:8" ht="15" customHeight="1" x14ac:dyDescent="0.25">
      <c r="A713" s="102">
        <v>42654</v>
      </c>
      <c r="B713" s="103">
        <v>64685245</v>
      </c>
      <c r="C713" s="103" t="s">
        <v>423</v>
      </c>
      <c r="D713" s="113">
        <v>34920</v>
      </c>
      <c r="E713" s="113">
        <v>0</v>
      </c>
      <c r="F713" s="113" t="s">
        <v>409</v>
      </c>
      <c r="G713" s="104" t="s">
        <v>409</v>
      </c>
      <c r="H713" s="103" t="s">
        <v>409</v>
      </c>
    </row>
    <row r="714" spans="1:8" ht="15" customHeight="1" x14ac:dyDescent="0.25">
      <c r="A714" s="99">
        <v>42654</v>
      </c>
      <c r="B714" s="100">
        <v>771260893</v>
      </c>
      <c r="C714" s="100" t="s">
        <v>423</v>
      </c>
      <c r="D714" s="112">
        <v>64800</v>
      </c>
      <c r="E714" s="112">
        <v>0</v>
      </c>
      <c r="F714" s="112">
        <v>19287364.27</v>
      </c>
      <c r="G714" s="101" t="s">
        <v>409</v>
      </c>
      <c r="H714" s="100" t="s">
        <v>409</v>
      </c>
    </row>
    <row r="715" spans="1:8" ht="15" customHeight="1" x14ac:dyDescent="0.25">
      <c r="A715" s="102">
        <v>42654</v>
      </c>
      <c r="B715" s="103">
        <v>611632876</v>
      </c>
      <c r="C715" s="103" t="s">
        <v>423</v>
      </c>
      <c r="D715" s="113">
        <v>250071.45</v>
      </c>
      <c r="E715" s="113">
        <v>0</v>
      </c>
      <c r="F715" s="113" t="s">
        <v>409</v>
      </c>
      <c r="G715" s="104" t="s">
        <v>409</v>
      </c>
      <c r="H715" s="103" t="s">
        <v>409</v>
      </c>
    </row>
    <row r="716" spans="1:8" ht="15" customHeight="1" x14ac:dyDescent="0.25">
      <c r="A716" s="99">
        <v>42654</v>
      </c>
      <c r="B716" s="100">
        <v>269750873</v>
      </c>
      <c r="C716" s="100" t="s">
        <v>423</v>
      </c>
      <c r="D716" s="112">
        <v>61275</v>
      </c>
      <c r="E716" s="112">
        <v>0</v>
      </c>
      <c r="F716" s="112">
        <v>19602235.719999999</v>
      </c>
      <c r="G716" s="101" t="s">
        <v>409</v>
      </c>
      <c r="H716" s="100" t="s">
        <v>409</v>
      </c>
    </row>
    <row r="717" spans="1:8" ht="15" customHeight="1" x14ac:dyDescent="0.25">
      <c r="A717" s="102">
        <v>42654</v>
      </c>
      <c r="B717" s="103">
        <v>33043</v>
      </c>
      <c r="C717" s="103" t="s">
        <v>413</v>
      </c>
      <c r="D717" s="113">
        <v>10550</v>
      </c>
      <c r="E717" s="113">
        <v>0</v>
      </c>
      <c r="F717" s="113" t="s">
        <v>409</v>
      </c>
      <c r="G717" s="104" t="s">
        <v>409</v>
      </c>
      <c r="H717" s="103" t="s">
        <v>409</v>
      </c>
    </row>
    <row r="718" spans="1:8" ht="15" customHeight="1" x14ac:dyDescent="0.25">
      <c r="A718" s="99">
        <v>42654</v>
      </c>
      <c r="B718" s="100">
        <v>33043</v>
      </c>
      <c r="C718" s="100" t="s">
        <v>411</v>
      </c>
      <c r="D718" s="112">
        <v>15.83</v>
      </c>
      <c r="E718" s="112">
        <v>0</v>
      </c>
      <c r="F718" s="112">
        <v>19674060.719999999</v>
      </c>
      <c r="G718" s="101" t="s">
        <v>409</v>
      </c>
      <c r="H718" s="100" t="s">
        <v>409</v>
      </c>
    </row>
    <row r="719" spans="1:8" ht="15" customHeight="1" x14ac:dyDescent="0.25">
      <c r="A719" s="102">
        <v>42654</v>
      </c>
      <c r="B719" s="103">
        <v>32893</v>
      </c>
      <c r="C719" s="103" t="s">
        <v>413</v>
      </c>
      <c r="D719" s="113">
        <v>10800</v>
      </c>
      <c r="E719" s="113">
        <v>0</v>
      </c>
      <c r="F719" s="113" t="s">
        <v>409</v>
      </c>
      <c r="G719" s="104" t="s">
        <v>409</v>
      </c>
      <c r="H719" s="103" t="s">
        <v>409</v>
      </c>
    </row>
    <row r="720" spans="1:8" ht="15" customHeight="1" x14ac:dyDescent="0.25">
      <c r="A720" s="99">
        <v>42654</v>
      </c>
      <c r="B720" s="100">
        <v>32893</v>
      </c>
      <c r="C720" s="100" t="s">
        <v>411</v>
      </c>
      <c r="D720" s="112">
        <v>16.2</v>
      </c>
      <c r="E720" s="112">
        <v>0</v>
      </c>
      <c r="F720" s="112">
        <v>19684876.550000001</v>
      </c>
      <c r="G720" s="101" t="s">
        <v>409</v>
      </c>
      <c r="H720" s="100" t="s">
        <v>409</v>
      </c>
    </row>
    <row r="721" spans="1:8" ht="15" customHeight="1" x14ac:dyDescent="0.25">
      <c r="A721" s="102">
        <v>42654</v>
      </c>
      <c r="B721" s="103">
        <v>32492</v>
      </c>
      <c r="C721" s="103" t="s">
        <v>413</v>
      </c>
      <c r="D721" s="113">
        <v>4614.67</v>
      </c>
      <c r="E721" s="113">
        <v>0</v>
      </c>
      <c r="F721" s="113" t="s">
        <v>409</v>
      </c>
      <c r="G721" s="104" t="s">
        <v>409</v>
      </c>
      <c r="H721" s="103" t="s">
        <v>409</v>
      </c>
    </row>
    <row r="722" spans="1:8" ht="15" customHeight="1" x14ac:dyDescent="0.25">
      <c r="A722" s="99">
        <v>42654</v>
      </c>
      <c r="B722" s="100">
        <v>32492</v>
      </c>
      <c r="C722" s="100" t="s">
        <v>411</v>
      </c>
      <c r="D722" s="112">
        <v>6.92</v>
      </c>
      <c r="E722" s="112">
        <v>0</v>
      </c>
      <c r="F722" s="112">
        <v>19689507.420000002</v>
      </c>
      <c r="G722" s="101" t="s">
        <v>409</v>
      </c>
      <c r="H722" s="100" t="s">
        <v>409</v>
      </c>
    </row>
    <row r="723" spans="1:8" ht="15" customHeight="1" x14ac:dyDescent="0.25">
      <c r="A723" s="102">
        <v>42654</v>
      </c>
      <c r="B723" s="103">
        <v>33137</v>
      </c>
      <c r="C723" s="103" t="s">
        <v>413</v>
      </c>
      <c r="D723" s="113">
        <v>2700</v>
      </c>
      <c r="E723" s="113">
        <v>0</v>
      </c>
      <c r="F723" s="113" t="s">
        <v>409</v>
      </c>
      <c r="G723" s="104" t="s">
        <v>409</v>
      </c>
      <c r="H723" s="103" t="s">
        <v>409</v>
      </c>
    </row>
    <row r="724" spans="1:8" ht="15" customHeight="1" x14ac:dyDescent="0.25">
      <c r="A724" s="99">
        <v>42654</v>
      </c>
      <c r="B724" s="100">
        <v>33137</v>
      </c>
      <c r="C724" s="100" t="s">
        <v>411</v>
      </c>
      <c r="D724" s="112">
        <v>4.05</v>
      </c>
      <c r="E724" s="112">
        <v>0</v>
      </c>
      <c r="F724" s="112">
        <v>19692214.34</v>
      </c>
      <c r="G724" s="101" t="s">
        <v>409</v>
      </c>
      <c r="H724" s="100" t="s">
        <v>409</v>
      </c>
    </row>
    <row r="725" spans="1:8" ht="15" customHeight="1" x14ac:dyDescent="0.25">
      <c r="A725" s="102">
        <v>42654</v>
      </c>
      <c r="B725" s="103">
        <v>33230</v>
      </c>
      <c r="C725" s="103" t="s">
        <v>413</v>
      </c>
      <c r="D725" s="113">
        <v>24705.8</v>
      </c>
      <c r="E725" s="113">
        <v>0</v>
      </c>
      <c r="F725" s="113" t="s">
        <v>409</v>
      </c>
      <c r="G725" s="104" t="s">
        <v>409</v>
      </c>
      <c r="H725" s="103" t="s">
        <v>409</v>
      </c>
    </row>
    <row r="726" spans="1:8" ht="15" customHeight="1" x14ac:dyDescent="0.25">
      <c r="A726" s="99">
        <v>42654</v>
      </c>
      <c r="B726" s="100">
        <v>33230</v>
      </c>
      <c r="C726" s="100" t="s">
        <v>411</v>
      </c>
      <c r="D726" s="112">
        <v>37.06</v>
      </c>
      <c r="E726" s="112">
        <v>0</v>
      </c>
      <c r="F726" s="112">
        <v>19716924.190000001</v>
      </c>
      <c r="G726" s="101" t="s">
        <v>409</v>
      </c>
      <c r="H726" s="100" t="s">
        <v>409</v>
      </c>
    </row>
    <row r="727" spans="1:8" ht="15" customHeight="1" x14ac:dyDescent="0.25">
      <c r="A727" s="102">
        <v>42654</v>
      </c>
      <c r="B727" s="103">
        <v>33211</v>
      </c>
      <c r="C727" s="103" t="s">
        <v>413</v>
      </c>
      <c r="D727" s="113">
        <v>21100</v>
      </c>
      <c r="E727" s="113">
        <v>0</v>
      </c>
      <c r="F727" s="113" t="s">
        <v>409</v>
      </c>
      <c r="G727" s="104" t="s">
        <v>409</v>
      </c>
      <c r="H727" s="103" t="s">
        <v>409</v>
      </c>
    </row>
    <row r="728" spans="1:8" ht="15" customHeight="1" x14ac:dyDescent="0.25">
      <c r="A728" s="99">
        <v>42654</v>
      </c>
      <c r="B728" s="100">
        <v>33211</v>
      </c>
      <c r="C728" s="100" t="s">
        <v>411</v>
      </c>
      <c r="D728" s="112">
        <v>31.65</v>
      </c>
      <c r="E728" s="112">
        <v>0</v>
      </c>
      <c r="F728" s="112">
        <v>19738061.25</v>
      </c>
      <c r="G728" s="101" t="s">
        <v>409</v>
      </c>
      <c r="H728" s="100" t="s">
        <v>409</v>
      </c>
    </row>
    <row r="729" spans="1:8" ht="15" customHeight="1" x14ac:dyDescent="0.25">
      <c r="A729" s="102">
        <v>42654</v>
      </c>
      <c r="B729" s="103">
        <v>33026</v>
      </c>
      <c r="C729" s="103" t="s">
        <v>413</v>
      </c>
      <c r="D729" s="113">
        <v>10800</v>
      </c>
      <c r="E729" s="113">
        <v>0</v>
      </c>
      <c r="F729" s="113" t="s">
        <v>409</v>
      </c>
      <c r="G729" s="104" t="s">
        <v>409</v>
      </c>
      <c r="H729" s="103" t="s">
        <v>409</v>
      </c>
    </row>
    <row r="730" spans="1:8" ht="15" customHeight="1" x14ac:dyDescent="0.25">
      <c r="A730" s="99">
        <v>42654</v>
      </c>
      <c r="B730" s="100">
        <v>33026</v>
      </c>
      <c r="C730" s="100" t="s">
        <v>411</v>
      </c>
      <c r="D730" s="112">
        <v>16.2</v>
      </c>
      <c r="E730" s="112">
        <v>0</v>
      </c>
      <c r="F730" s="112">
        <v>19748892.899999999</v>
      </c>
      <c r="G730" s="101" t="s">
        <v>409</v>
      </c>
      <c r="H730" s="100" t="s">
        <v>409</v>
      </c>
    </row>
    <row r="731" spans="1:8" ht="15" customHeight="1" x14ac:dyDescent="0.25">
      <c r="A731" s="102">
        <v>42654</v>
      </c>
      <c r="B731" s="103">
        <v>1496637764</v>
      </c>
      <c r="C731" s="103" t="s">
        <v>427</v>
      </c>
      <c r="D731" s="113">
        <v>0</v>
      </c>
      <c r="E731" s="113">
        <v>1090</v>
      </c>
      <c r="F731" s="113" t="s">
        <v>409</v>
      </c>
      <c r="G731" s="104" t="s">
        <v>409</v>
      </c>
      <c r="H731" s="103" t="s">
        <v>409</v>
      </c>
    </row>
    <row r="732" spans="1:8" ht="15" customHeight="1" x14ac:dyDescent="0.25">
      <c r="A732" s="99">
        <v>42654</v>
      </c>
      <c r="B732" s="100">
        <v>33157</v>
      </c>
      <c r="C732" s="100" t="s">
        <v>413</v>
      </c>
      <c r="D732" s="112">
        <v>10800</v>
      </c>
      <c r="E732" s="112">
        <v>0</v>
      </c>
      <c r="F732" s="112">
        <v>19747819.100000001</v>
      </c>
      <c r="G732" s="101" t="s">
        <v>409</v>
      </c>
      <c r="H732" s="100" t="s">
        <v>409</v>
      </c>
    </row>
    <row r="733" spans="1:8" ht="15" customHeight="1" x14ac:dyDescent="0.25">
      <c r="A733" s="102">
        <v>42654</v>
      </c>
      <c r="B733" s="103">
        <v>33157</v>
      </c>
      <c r="C733" s="103" t="s">
        <v>411</v>
      </c>
      <c r="D733" s="113">
        <v>16.2</v>
      </c>
      <c r="E733" s="113">
        <v>0</v>
      </c>
      <c r="F733" s="113" t="s">
        <v>409</v>
      </c>
      <c r="G733" s="104" t="s">
        <v>409</v>
      </c>
      <c r="H733" s="103" t="s">
        <v>409</v>
      </c>
    </row>
    <row r="734" spans="1:8" ht="15" customHeight="1" x14ac:dyDescent="0.25">
      <c r="A734" s="99">
        <v>42654</v>
      </c>
      <c r="B734" s="100">
        <v>33174</v>
      </c>
      <c r="C734" s="100" t="s">
        <v>413</v>
      </c>
      <c r="D734" s="112">
        <v>17200</v>
      </c>
      <c r="E734" s="112">
        <v>0</v>
      </c>
      <c r="F734" s="112">
        <v>19758635.300000001</v>
      </c>
      <c r="G734" s="101" t="s">
        <v>409</v>
      </c>
      <c r="H734" s="100" t="s">
        <v>409</v>
      </c>
    </row>
    <row r="735" spans="1:8" ht="15" customHeight="1" x14ac:dyDescent="0.25">
      <c r="A735" s="102">
        <v>42654</v>
      </c>
      <c r="B735" s="103">
        <v>33174</v>
      </c>
      <c r="C735" s="103" t="s">
        <v>411</v>
      </c>
      <c r="D735" s="113">
        <v>25.8</v>
      </c>
      <c r="E735" s="113">
        <v>0</v>
      </c>
      <c r="F735" s="113" t="s">
        <v>409</v>
      </c>
      <c r="G735" s="104" t="s">
        <v>409</v>
      </c>
      <c r="H735" s="103" t="s">
        <v>409</v>
      </c>
    </row>
    <row r="736" spans="1:8" ht="15" customHeight="1" x14ac:dyDescent="0.25">
      <c r="A736" s="99">
        <v>42654</v>
      </c>
      <c r="B736" s="100">
        <v>33111</v>
      </c>
      <c r="C736" s="100" t="s">
        <v>413</v>
      </c>
      <c r="D736" s="112">
        <v>27711.71</v>
      </c>
      <c r="E736" s="112">
        <v>0</v>
      </c>
      <c r="F736" s="112">
        <v>19775861.100000001</v>
      </c>
      <c r="G736" s="101" t="s">
        <v>409</v>
      </c>
      <c r="H736" s="100" t="s">
        <v>409</v>
      </c>
    </row>
    <row r="737" spans="1:8" ht="15" customHeight="1" x14ac:dyDescent="0.25">
      <c r="A737" s="102">
        <v>42654</v>
      </c>
      <c r="B737" s="103">
        <v>33111</v>
      </c>
      <c r="C737" s="103" t="s">
        <v>411</v>
      </c>
      <c r="D737" s="113">
        <v>41.57</v>
      </c>
      <c r="E737" s="113">
        <v>0</v>
      </c>
      <c r="F737" s="113" t="s">
        <v>409</v>
      </c>
      <c r="G737" s="104" t="s">
        <v>409</v>
      </c>
      <c r="H737" s="103" t="s">
        <v>409</v>
      </c>
    </row>
    <row r="738" spans="1:8" ht="15" customHeight="1" x14ac:dyDescent="0.25">
      <c r="A738" s="99">
        <v>42653</v>
      </c>
      <c r="B738" s="100">
        <v>33149</v>
      </c>
      <c r="C738" s="100" t="s">
        <v>411</v>
      </c>
      <c r="D738" s="112">
        <v>11.02</v>
      </c>
      <c r="E738" s="112">
        <v>0</v>
      </c>
      <c r="F738" s="112">
        <v>19803614.379999999</v>
      </c>
      <c r="G738" s="101" t="s">
        <v>409</v>
      </c>
      <c r="H738" s="100" t="s">
        <v>409</v>
      </c>
    </row>
    <row r="739" spans="1:8" ht="15" customHeight="1" x14ac:dyDescent="0.25">
      <c r="A739" s="102">
        <v>42653</v>
      </c>
      <c r="B739" s="103">
        <v>33149</v>
      </c>
      <c r="C739" s="103" t="s">
        <v>412</v>
      </c>
      <c r="D739" s="113">
        <v>7345</v>
      </c>
      <c r="E739" s="113">
        <v>0</v>
      </c>
      <c r="F739" s="113" t="s">
        <v>409</v>
      </c>
      <c r="G739" s="104" t="s">
        <v>409</v>
      </c>
      <c r="H739" s="103" t="s">
        <v>409</v>
      </c>
    </row>
    <row r="740" spans="1:8" ht="15" customHeight="1" x14ac:dyDescent="0.25">
      <c r="A740" s="99">
        <v>42653</v>
      </c>
      <c r="B740" s="100">
        <v>33136</v>
      </c>
      <c r="C740" s="100" t="s">
        <v>411</v>
      </c>
      <c r="D740" s="112">
        <v>23.94</v>
      </c>
      <c r="E740" s="112">
        <v>0</v>
      </c>
      <c r="F740" s="112">
        <v>19810970.399999999</v>
      </c>
      <c r="G740" s="101" t="s">
        <v>409</v>
      </c>
      <c r="H740" s="100" t="s">
        <v>409</v>
      </c>
    </row>
    <row r="741" spans="1:8" ht="15" customHeight="1" x14ac:dyDescent="0.25">
      <c r="A741" s="102">
        <v>42653</v>
      </c>
      <c r="B741" s="103">
        <v>33177</v>
      </c>
      <c r="C741" s="103" t="s">
        <v>411</v>
      </c>
      <c r="D741" s="113">
        <v>27.66</v>
      </c>
      <c r="E741" s="113">
        <v>0</v>
      </c>
      <c r="F741" s="113" t="s">
        <v>409</v>
      </c>
      <c r="G741" s="104" t="s">
        <v>409</v>
      </c>
      <c r="H741" s="103" t="s">
        <v>409</v>
      </c>
    </row>
    <row r="742" spans="1:8" ht="15" customHeight="1" x14ac:dyDescent="0.25">
      <c r="A742" s="99">
        <v>42653</v>
      </c>
      <c r="B742" s="100">
        <v>33136</v>
      </c>
      <c r="C742" s="100" t="s">
        <v>412</v>
      </c>
      <c r="D742" s="112">
        <v>15960</v>
      </c>
      <c r="E742" s="112">
        <v>0</v>
      </c>
      <c r="F742" s="112">
        <v>19811022</v>
      </c>
      <c r="G742" s="101" t="s">
        <v>409</v>
      </c>
      <c r="H742" s="100" t="s">
        <v>409</v>
      </c>
    </row>
    <row r="743" spans="1:8" ht="15" customHeight="1" x14ac:dyDescent="0.25">
      <c r="A743" s="102">
        <v>42653</v>
      </c>
      <c r="B743" s="103">
        <v>33192</v>
      </c>
      <c r="C743" s="103" t="s">
        <v>411</v>
      </c>
      <c r="D743" s="113">
        <v>29.15</v>
      </c>
      <c r="E743" s="113">
        <v>0</v>
      </c>
      <c r="F743" s="113" t="s">
        <v>409</v>
      </c>
      <c r="G743" s="104" t="s">
        <v>409</v>
      </c>
      <c r="H743" s="103" t="s">
        <v>409</v>
      </c>
    </row>
    <row r="744" spans="1:8" ht="15" customHeight="1" x14ac:dyDescent="0.25">
      <c r="A744" s="99">
        <v>42653</v>
      </c>
      <c r="B744" s="100">
        <v>33177</v>
      </c>
      <c r="C744" s="100" t="s">
        <v>412</v>
      </c>
      <c r="D744" s="112">
        <v>18440.28</v>
      </c>
      <c r="E744" s="112">
        <v>0</v>
      </c>
      <c r="F744" s="112">
        <v>19827011.149999999</v>
      </c>
      <c r="G744" s="101" t="s">
        <v>409</v>
      </c>
      <c r="H744" s="100" t="s">
        <v>409</v>
      </c>
    </row>
    <row r="745" spans="1:8" ht="15" customHeight="1" x14ac:dyDescent="0.25">
      <c r="A745" s="102">
        <v>42653</v>
      </c>
      <c r="B745" s="103">
        <v>33192</v>
      </c>
      <c r="C745" s="103" t="s">
        <v>412</v>
      </c>
      <c r="D745" s="113">
        <v>19436</v>
      </c>
      <c r="E745" s="113">
        <v>0</v>
      </c>
      <c r="F745" s="113" t="s">
        <v>409</v>
      </c>
      <c r="G745" s="104" t="s">
        <v>409</v>
      </c>
      <c r="H745" s="103" t="s">
        <v>409</v>
      </c>
    </row>
    <row r="746" spans="1:8" ht="15" customHeight="1" x14ac:dyDescent="0.25">
      <c r="A746" s="99">
        <v>42653</v>
      </c>
      <c r="B746" s="100">
        <v>33035</v>
      </c>
      <c r="C746" s="100" t="s">
        <v>411</v>
      </c>
      <c r="D746" s="112">
        <v>36.6</v>
      </c>
      <c r="E746" s="112">
        <v>0</v>
      </c>
      <c r="F746" s="112">
        <v>19864887.43</v>
      </c>
      <c r="G746" s="101" t="s">
        <v>409</v>
      </c>
      <c r="H746" s="100" t="s">
        <v>409</v>
      </c>
    </row>
    <row r="747" spans="1:8" ht="15" customHeight="1" x14ac:dyDescent="0.25">
      <c r="A747" s="102">
        <v>42653</v>
      </c>
      <c r="B747" s="103">
        <v>33180</v>
      </c>
      <c r="C747" s="103" t="s">
        <v>411</v>
      </c>
      <c r="D747" s="113">
        <v>53.24</v>
      </c>
      <c r="E747" s="113">
        <v>0</v>
      </c>
      <c r="F747" s="113" t="s">
        <v>409</v>
      </c>
      <c r="G747" s="104" t="s">
        <v>409</v>
      </c>
      <c r="H747" s="103" t="s">
        <v>409</v>
      </c>
    </row>
    <row r="748" spans="1:8" ht="15" customHeight="1" x14ac:dyDescent="0.25">
      <c r="A748" s="99">
        <v>42653</v>
      </c>
      <c r="B748" s="100">
        <v>33035</v>
      </c>
      <c r="C748" s="100" t="s">
        <v>412</v>
      </c>
      <c r="D748" s="112">
        <v>24400</v>
      </c>
      <c r="E748" s="112">
        <v>0</v>
      </c>
      <c r="F748" s="112">
        <v>19864977.27</v>
      </c>
      <c r="G748" s="101" t="s">
        <v>409</v>
      </c>
      <c r="H748" s="100" t="s">
        <v>409</v>
      </c>
    </row>
    <row r="749" spans="1:8" ht="15" customHeight="1" x14ac:dyDescent="0.25">
      <c r="A749" s="102">
        <v>42653</v>
      </c>
      <c r="B749" s="103">
        <v>33180</v>
      </c>
      <c r="C749" s="103" t="s">
        <v>412</v>
      </c>
      <c r="D749" s="113">
        <v>35495</v>
      </c>
      <c r="E749" s="113">
        <v>0</v>
      </c>
      <c r="F749" s="113" t="s">
        <v>409</v>
      </c>
      <c r="G749" s="104" t="s">
        <v>409</v>
      </c>
      <c r="H749" s="103" t="s">
        <v>409</v>
      </c>
    </row>
    <row r="750" spans="1:8" ht="15" customHeight="1" x14ac:dyDescent="0.25">
      <c r="A750" s="99">
        <v>42653</v>
      </c>
      <c r="B750" s="100">
        <v>33128</v>
      </c>
      <c r="C750" s="100" t="s">
        <v>411</v>
      </c>
      <c r="D750" s="112">
        <v>78.14</v>
      </c>
      <c r="E750" s="112">
        <v>0</v>
      </c>
      <c r="F750" s="112">
        <v>19924872.27</v>
      </c>
      <c r="G750" s="101" t="s">
        <v>409</v>
      </c>
      <c r="H750" s="100" t="s">
        <v>409</v>
      </c>
    </row>
    <row r="751" spans="1:8" ht="15" customHeight="1" x14ac:dyDescent="0.25">
      <c r="A751" s="102">
        <v>42653</v>
      </c>
      <c r="B751" s="103">
        <v>33167</v>
      </c>
      <c r="C751" s="103" t="s">
        <v>411</v>
      </c>
      <c r="D751" s="113">
        <v>886.06</v>
      </c>
      <c r="E751" s="113">
        <v>0</v>
      </c>
      <c r="F751" s="113" t="s">
        <v>409</v>
      </c>
      <c r="G751" s="104" t="s">
        <v>409</v>
      </c>
      <c r="H751" s="103" t="s">
        <v>409</v>
      </c>
    </row>
    <row r="752" spans="1:8" ht="15" customHeight="1" x14ac:dyDescent="0.25">
      <c r="A752" s="99">
        <v>42653</v>
      </c>
      <c r="B752" s="100">
        <v>33128</v>
      </c>
      <c r="C752" s="100" t="s">
        <v>412</v>
      </c>
      <c r="D752" s="112">
        <v>52094.91</v>
      </c>
      <c r="E752" s="112">
        <v>0</v>
      </c>
      <c r="F752" s="112">
        <v>19925836.469999999</v>
      </c>
      <c r="G752" s="101" t="s">
        <v>409</v>
      </c>
      <c r="H752" s="100" t="s">
        <v>409</v>
      </c>
    </row>
    <row r="753" spans="1:8" ht="15" customHeight="1" x14ac:dyDescent="0.25">
      <c r="A753" s="102">
        <v>42653</v>
      </c>
      <c r="B753" s="103">
        <v>33167</v>
      </c>
      <c r="C753" s="103" t="s">
        <v>412</v>
      </c>
      <c r="D753" s="113">
        <v>590709.75</v>
      </c>
      <c r="E753" s="113">
        <v>0</v>
      </c>
      <c r="F753" s="113" t="s">
        <v>409</v>
      </c>
      <c r="G753" s="104" t="s">
        <v>409</v>
      </c>
      <c r="H753" s="103" t="s">
        <v>409</v>
      </c>
    </row>
    <row r="754" spans="1:8" ht="15" customHeight="1" x14ac:dyDescent="0.25">
      <c r="A754" s="99">
        <v>42653</v>
      </c>
      <c r="B754" s="100">
        <v>32976</v>
      </c>
      <c r="C754" s="100" t="s">
        <v>413</v>
      </c>
      <c r="D754" s="112">
        <v>16200</v>
      </c>
      <c r="E754" s="112">
        <v>0</v>
      </c>
      <c r="F754" s="112">
        <v>20568641.129999999</v>
      </c>
      <c r="G754" s="101" t="s">
        <v>409</v>
      </c>
      <c r="H754" s="100" t="s">
        <v>409</v>
      </c>
    </row>
    <row r="755" spans="1:8" ht="15" customHeight="1" x14ac:dyDescent="0.25">
      <c r="A755" s="102">
        <v>42653</v>
      </c>
      <c r="B755" s="103">
        <v>32976</v>
      </c>
      <c r="C755" s="103" t="s">
        <v>411</v>
      </c>
      <c r="D755" s="113">
        <v>24.3</v>
      </c>
      <c r="E755" s="113">
        <v>0</v>
      </c>
      <c r="F755" s="113" t="s">
        <v>409</v>
      </c>
      <c r="G755" s="104" t="s">
        <v>409</v>
      </c>
      <c r="H755" s="103" t="s">
        <v>409</v>
      </c>
    </row>
    <row r="756" spans="1:8" ht="15" customHeight="1" x14ac:dyDescent="0.25">
      <c r="A756" s="99">
        <v>42653</v>
      </c>
      <c r="B756" s="100">
        <v>33070</v>
      </c>
      <c r="C756" s="100" t="s">
        <v>413</v>
      </c>
      <c r="D756" s="112">
        <v>16200</v>
      </c>
      <c r="E756" s="112">
        <v>0</v>
      </c>
      <c r="F756" s="112">
        <v>20584865.43</v>
      </c>
      <c r="G756" s="101" t="s">
        <v>409</v>
      </c>
      <c r="H756" s="100" t="s">
        <v>409</v>
      </c>
    </row>
    <row r="757" spans="1:8" ht="15" customHeight="1" x14ac:dyDescent="0.25">
      <c r="A757" s="102">
        <v>42653</v>
      </c>
      <c r="B757" s="103">
        <v>33070</v>
      </c>
      <c r="C757" s="103" t="s">
        <v>411</v>
      </c>
      <c r="D757" s="113">
        <v>24.3</v>
      </c>
      <c r="E757" s="113">
        <v>0</v>
      </c>
      <c r="F757" s="113" t="s">
        <v>409</v>
      </c>
      <c r="G757" s="104" t="s">
        <v>409</v>
      </c>
      <c r="H757" s="103" t="s">
        <v>409</v>
      </c>
    </row>
    <row r="758" spans="1:8" ht="15" customHeight="1" x14ac:dyDescent="0.25">
      <c r="A758" s="99">
        <v>42653</v>
      </c>
      <c r="B758" s="100">
        <v>32961</v>
      </c>
      <c r="C758" s="100" t="s">
        <v>413</v>
      </c>
      <c r="D758" s="112">
        <v>10800</v>
      </c>
      <c r="E758" s="112">
        <v>0</v>
      </c>
      <c r="F758" s="112">
        <v>20601089.73</v>
      </c>
      <c r="G758" s="101" t="s">
        <v>409</v>
      </c>
      <c r="H758" s="100" t="s">
        <v>409</v>
      </c>
    </row>
    <row r="759" spans="1:8" ht="15" customHeight="1" x14ac:dyDescent="0.25">
      <c r="A759" s="102">
        <v>42653</v>
      </c>
      <c r="B759" s="103">
        <v>32961</v>
      </c>
      <c r="C759" s="103" t="s">
        <v>411</v>
      </c>
      <c r="D759" s="113">
        <v>16.2</v>
      </c>
      <c r="E759" s="113">
        <v>0</v>
      </c>
      <c r="F759" s="113" t="s">
        <v>409</v>
      </c>
      <c r="G759" s="104" t="s">
        <v>409</v>
      </c>
      <c r="H759" s="103" t="s">
        <v>409</v>
      </c>
    </row>
    <row r="760" spans="1:8" ht="15" customHeight="1" x14ac:dyDescent="0.25">
      <c r="A760" s="99">
        <v>42653</v>
      </c>
      <c r="B760" s="100">
        <v>33209</v>
      </c>
      <c r="C760" s="100" t="s">
        <v>413</v>
      </c>
      <c r="D760" s="112">
        <v>174690</v>
      </c>
      <c r="E760" s="112">
        <v>0</v>
      </c>
      <c r="F760" s="112">
        <v>20611905.93</v>
      </c>
      <c r="G760" s="101" t="s">
        <v>409</v>
      </c>
      <c r="H760" s="100" t="s">
        <v>409</v>
      </c>
    </row>
    <row r="761" spans="1:8" ht="15" customHeight="1" x14ac:dyDescent="0.25">
      <c r="A761" s="102">
        <v>42653</v>
      </c>
      <c r="B761" s="103">
        <v>33209</v>
      </c>
      <c r="C761" s="103" t="s">
        <v>411</v>
      </c>
      <c r="D761" s="113">
        <v>262.04000000000002</v>
      </c>
      <c r="E761" s="113">
        <v>0</v>
      </c>
      <c r="F761" s="113" t="s">
        <v>409</v>
      </c>
      <c r="G761" s="104" t="s">
        <v>409</v>
      </c>
      <c r="H761" s="103" t="s">
        <v>409</v>
      </c>
    </row>
    <row r="762" spans="1:8" ht="15" customHeight="1" x14ac:dyDescent="0.25">
      <c r="A762" s="99">
        <v>42653</v>
      </c>
      <c r="B762" s="100">
        <v>33007</v>
      </c>
      <c r="C762" s="100" t="s">
        <v>413</v>
      </c>
      <c r="D762" s="112">
        <v>10800</v>
      </c>
      <c r="E762" s="112">
        <v>0</v>
      </c>
      <c r="F762" s="112">
        <v>20786857.969999999</v>
      </c>
      <c r="G762" s="101" t="s">
        <v>409</v>
      </c>
      <c r="H762" s="100" t="s">
        <v>409</v>
      </c>
    </row>
    <row r="763" spans="1:8" ht="15" customHeight="1" x14ac:dyDescent="0.25">
      <c r="A763" s="102">
        <v>42653</v>
      </c>
      <c r="B763" s="103">
        <v>33007</v>
      </c>
      <c r="C763" s="103" t="s">
        <v>411</v>
      </c>
      <c r="D763" s="113">
        <v>16.2</v>
      </c>
      <c r="E763" s="113">
        <v>0</v>
      </c>
      <c r="F763" s="113" t="s">
        <v>409</v>
      </c>
      <c r="G763" s="104" t="s">
        <v>409</v>
      </c>
      <c r="H763" s="103" t="s">
        <v>409</v>
      </c>
    </row>
    <row r="764" spans="1:8" ht="15" customHeight="1" x14ac:dyDescent="0.25">
      <c r="A764" s="99">
        <v>42653</v>
      </c>
      <c r="B764" s="100">
        <v>33018</v>
      </c>
      <c r="C764" s="100" t="s">
        <v>413</v>
      </c>
      <c r="D764" s="112">
        <v>10800</v>
      </c>
      <c r="E764" s="112">
        <v>0</v>
      </c>
      <c r="F764" s="112">
        <v>20797674.170000002</v>
      </c>
      <c r="G764" s="101" t="s">
        <v>409</v>
      </c>
      <c r="H764" s="100" t="s">
        <v>409</v>
      </c>
    </row>
    <row r="765" spans="1:8" ht="15" customHeight="1" x14ac:dyDescent="0.25">
      <c r="A765" s="102">
        <v>42653</v>
      </c>
      <c r="B765" s="103">
        <v>33018</v>
      </c>
      <c r="C765" s="103" t="s">
        <v>411</v>
      </c>
      <c r="D765" s="113">
        <v>16.2</v>
      </c>
      <c r="E765" s="113">
        <v>0</v>
      </c>
      <c r="F765" s="113" t="s">
        <v>409</v>
      </c>
      <c r="G765" s="104" t="s">
        <v>409</v>
      </c>
      <c r="H765" s="103" t="s">
        <v>409</v>
      </c>
    </row>
    <row r="766" spans="1:8" ht="15" customHeight="1" x14ac:dyDescent="0.25">
      <c r="A766" s="99">
        <v>42653</v>
      </c>
      <c r="B766" s="100">
        <v>32925</v>
      </c>
      <c r="C766" s="100" t="s">
        <v>413</v>
      </c>
      <c r="D766" s="112">
        <v>10800</v>
      </c>
      <c r="E766" s="112">
        <v>0</v>
      </c>
      <c r="F766" s="112">
        <v>20808490.370000001</v>
      </c>
      <c r="G766" s="101" t="s">
        <v>409</v>
      </c>
      <c r="H766" s="100" t="s">
        <v>409</v>
      </c>
    </row>
    <row r="767" spans="1:8" ht="15" customHeight="1" x14ac:dyDescent="0.25">
      <c r="A767" s="102">
        <v>42653</v>
      </c>
      <c r="B767" s="103">
        <v>32925</v>
      </c>
      <c r="C767" s="103" t="s">
        <v>411</v>
      </c>
      <c r="D767" s="113">
        <v>16.2</v>
      </c>
      <c r="E767" s="113">
        <v>0</v>
      </c>
      <c r="F767" s="113" t="s">
        <v>409</v>
      </c>
      <c r="G767" s="104" t="s">
        <v>409</v>
      </c>
      <c r="H767" s="103" t="s">
        <v>409</v>
      </c>
    </row>
    <row r="768" spans="1:8" ht="15" customHeight="1" x14ac:dyDescent="0.25">
      <c r="A768" s="99">
        <v>42653</v>
      </c>
      <c r="B768" s="100">
        <v>33117</v>
      </c>
      <c r="C768" s="100" t="s">
        <v>413</v>
      </c>
      <c r="D768" s="112">
        <v>12459.52</v>
      </c>
      <c r="E768" s="112">
        <v>0</v>
      </c>
      <c r="F768" s="112">
        <v>20819306.57</v>
      </c>
      <c r="G768" s="101" t="s">
        <v>409</v>
      </c>
      <c r="H768" s="100" t="s">
        <v>409</v>
      </c>
    </row>
    <row r="769" spans="1:8" ht="15" customHeight="1" x14ac:dyDescent="0.25">
      <c r="A769" s="102">
        <v>42653</v>
      </c>
      <c r="B769" s="103">
        <v>33117</v>
      </c>
      <c r="C769" s="103" t="s">
        <v>411</v>
      </c>
      <c r="D769" s="113">
        <v>18.690000000000001</v>
      </c>
      <c r="E769" s="113">
        <v>0</v>
      </c>
      <c r="F769" s="113" t="s">
        <v>409</v>
      </c>
      <c r="G769" s="104" t="s">
        <v>409</v>
      </c>
      <c r="H769" s="103" t="s">
        <v>409</v>
      </c>
    </row>
    <row r="770" spans="1:8" ht="15" customHeight="1" x14ac:dyDescent="0.25">
      <c r="A770" s="99">
        <v>42653</v>
      </c>
      <c r="B770" s="100">
        <v>32855</v>
      </c>
      <c r="C770" s="100" t="s">
        <v>413</v>
      </c>
      <c r="D770" s="112">
        <v>10800</v>
      </c>
      <c r="E770" s="112">
        <v>0</v>
      </c>
      <c r="F770" s="112">
        <v>20831784.780000001</v>
      </c>
      <c r="G770" s="101" t="s">
        <v>409</v>
      </c>
      <c r="H770" s="100" t="s">
        <v>409</v>
      </c>
    </row>
    <row r="771" spans="1:8" ht="15" customHeight="1" x14ac:dyDescent="0.25">
      <c r="A771" s="102">
        <v>42653</v>
      </c>
      <c r="B771" s="103">
        <v>32855</v>
      </c>
      <c r="C771" s="103" t="s">
        <v>411</v>
      </c>
      <c r="D771" s="113">
        <v>16.2</v>
      </c>
      <c r="E771" s="113">
        <v>0</v>
      </c>
      <c r="F771" s="113" t="s">
        <v>409</v>
      </c>
      <c r="G771" s="104" t="s">
        <v>409</v>
      </c>
      <c r="H771" s="103" t="s">
        <v>409</v>
      </c>
    </row>
    <row r="772" spans="1:8" ht="15" customHeight="1" x14ac:dyDescent="0.25">
      <c r="A772" s="99">
        <v>42653</v>
      </c>
      <c r="B772" s="100">
        <v>32856</v>
      </c>
      <c r="C772" s="100" t="s">
        <v>413</v>
      </c>
      <c r="D772" s="112">
        <v>10800</v>
      </c>
      <c r="E772" s="112">
        <v>0</v>
      </c>
      <c r="F772" s="112">
        <v>20842600.98</v>
      </c>
      <c r="G772" s="101" t="s">
        <v>409</v>
      </c>
      <c r="H772" s="100" t="s">
        <v>409</v>
      </c>
    </row>
    <row r="773" spans="1:8" ht="15" customHeight="1" x14ac:dyDescent="0.25">
      <c r="A773" s="102">
        <v>42653</v>
      </c>
      <c r="B773" s="103">
        <v>32856</v>
      </c>
      <c r="C773" s="103" t="s">
        <v>411</v>
      </c>
      <c r="D773" s="113">
        <v>16.2</v>
      </c>
      <c r="E773" s="113">
        <v>0</v>
      </c>
      <c r="F773" s="113" t="s">
        <v>409</v>
      </c>
      <c r="G773" s="104" t="s">
        <v>409</v>
      </c>
      <c r="H773" s="103" t="s">
        <v>409</v>
      </c>
    </row>
    <row r="774" spans="1:8" ht="15" customHeight="1" x14ac:dyDescent="0.25">
      <c r="A774" s="99">
        <v>42653</v>
      </c>
      <c r="B774" s="100">
        <v>33114</v>
      </c>
      <c r="C774" s="100" t="s">
        <v>413</v>
      </c>
      <c r="D774" s="112">
        <v>7475</v>
      </c>
      <c r="E774" s="112">
        <v>0</v>
      </c>
      <c r="F774" s="112">
        <v>20853417.18</v>
      </c>
      <c r="G774" s="101" t="s">
        <v>409</v>
      </c>
      <c r="H774" s="100" t="s">
        <v>409</v>
      </c>
    </row>
    <row r="775" spans="1:8" ht="15" customHeight="1" x14ac:dyDescent="0.25">
      <c r="A775" s="102">
        <v>42653</v>
      </c>
      <c r="B775" s="103">
        <v>33114</v>
      </c>
      <c r="C775" s="103" t="s">
        <v>411</v>
      </c>
      <c r="D775" s="113">
        <v>11.21</v>
      </c>
      <c r="E775" s="113">
        <v>0</v>
      </c>
      <c r="F775" s="113" t="s">
        <v>409</v>
      </c>
      <c r="G775" s="104" t="s">
        <v>409</v>
      </c>
      <c r="H775" s="103" t="s">
        <v>409</v>
      </c>
    </row>
    <row r="776" spans="1:8" ht="15" customHeight="1" x14ac:dyDescent="0.25">
      <c r="A776" s="99">
        <v>42653</v>
      </c>
      <c r="B776" s="100">
        <v>33226</v>
      </c>
      <c r="C776" s="100" t="s">
        <v>413</v>
      </c>
      <c r="D776" s="112">
        <v>12100</v>
      </c>
      <c r="E776" s="112">
        <v>0</v>
      </c>
      <c r="F776" s="112">
        <v>20860903.390000001</v>
      </c>
      <c r="G776" s="101" t="s">
        <v>409</v>
      </c>
      <c r="H776" s="100" t="s">
        <v>409</v>
      </c>
    </row>
    <row r="777" spans="1:8" ht="15" customHeight="1" x14ac:dyDescent="0.25">
      <c r="A777" s="102">
        <v>42653</v>
      </c>
      <c r="B777" s="103">
        <v>33226</v>
      </c>
      <c r="C777" s="103" t="s">
        <v>411</v>
      </c>
      <c r="D777" s="113">
        <v>18.149999999999999</v>
      </c>
      <c r="E777" s="113">
        <v>0</v>
      </c>
      <c r="F777" s="113" t="s">
        <v>409</v>
      </c>
      <c r="G777" s="104" t="s">
        <v>409</v>
      </c>
      <c r="H777" s="103" t="s">
        <v>409</v>
      </c>
    </row>
    <row r="778" spans="1:8" ht="15" customHeight="1" x14ac:dyDescent="0.25">
      <c r="A778" s="99">
        <v>42653</v>
      </c>
      <c r="B778" s="100">
        <v>33113</v>
      </c>
      <c r="C778" s="100" t="s">
        <v>413</v>
      </c>
      <c r="D778" s="112">
        <v>12630.35</v>
      </c>
      <c r="E778" s="112">
        <v>0</v>
      </c>
      <c r="F778" s="112">
        <v>20873021.539999999</v>
      </c>
      <c r="G778" s="101" t="s">
        <v>409</v>
      </c>
      <c r="H778" s="100" t="s">
        <v>409</v>
      </c>
    </row>
    <row r="779" spans="1:8" ht="15" customHeight="1" x14ac:dyDescent="0.25">
      <c r="A779" s="102">
        <v>42653</v>
      </c>
      <c r="B779" s="103">
        <v>33113</v>
      </c>
      <c r="C779" s="103" t="s">
        <v>411</v>
      </c>
      <c r="D779" s="113">
        <v>18.95</v>
      </c>
      <c r="E779" s="113">
        <v>0</v>
      </c>
      <c r="F779" s="113" t="s">
        <v>409</v>
      </c>
      <c r="G779" s="104" t="s">
        <v>409</v>
      </c>
      <c r="H779" s="103" t="s">
        <v>409</v>
      </c>
    </row>
    <row r="780" spans="1:8" ht="15" customHeight="1" x14ac:dyDescent="0.25">
      <c r="A780" s="99">
        <v>42653</v>
      </c>
      <c r="B780" s="100">
        <v>33228</v>
      </c>
      <c r="C780" s="100" t="s">
        <v>413</v>
      </c>
      <c r="D780" s="112">
        <v>55670</v>
      </c>
      <c r="E780" s="112">
        <v>0</v>
      </c>
      <c r="F780" s="112">
        <v>20885670.84</v>
      </c>
      <c r="G780" s="101" t="s">
        <v>409</v>
      </c>
      <c r="H780" s="100" t="s">
        <v>409</v>
      </c>
    </row>
    <row r="781" spans="1:8" ht="15" customHeight="1" x14ac:dyDescent="0.25">
      <c r="A781" s="102">
        <v>42653</v>
      </c>
      <c r="B781" s="103">
        <v>33228</v>
      </c>
      <c r="C781" s="103" t="s">
        <v>411</v>
      </c>
      <c r="D781" s="113">
        <v>83.51</v>
      </c>
      <c r="E781" s="113">
        <v>0</v>
      </c>
      <c r="F781" s="113" t="s">
        <v>409</v>
      </c>
      <c r="G781" s="104" t="s">
        <v>409</v>
      </c>
      <c r="H781" s="103" t="s">
        <v>409</v>
      </c>
    </row>
    <row r="782" spans="1:8" ht="15" customHeight="1" x14ac:dyDescent="0.25">
      <c r="A782" s="99">
        <v>42653</v>
      </c>
      <c r="B782" s="100">
        <v>33077</v>
      </c>
      <c r="C782" s="100" t="s">
        <v>413</v>
      </c>
      <c r="D782" s="112">
        <v>63000</v>
      </c>
      <c r="E782" s="112">
        <v>0</v>
      </c>
      <c r="F782" s="112">
        <v>20941424.350000001</v>
      </c>
      <c r="G782" s="101" t="s">
        <v>409</v>
      </c>
      <c r="H782" s="100" t="s">
        <v>409</v>
      </c>
    </row>
    <row r="783" spans="1:8" ht="15" customHeight="1" x14ac:dyDescent="0.25">
      <c r="A783" s="102">
        <v>42653</v>
      </c>
      <c r="B783" s="103">
        <v>33077</v>
      </c>
      <c r="C783" s="103" t="s">
        <v>411</v>
      </c>
      <c r="D783" s="113">
        <v>94.5</v>
      </c>
      <c r="E783" s="113">
        <v>0</v>
      </c>
      <c r="F783" s="113" t="s">
        <v>409</v>
      </c>
      <c r="G783" s="104" t="s">
        <v>409</v>
      </c>
      <c r="H783" s="103" t="s">
        <v>409</v>
      </c>
    </row>
    <row r="784" spans="1:8" ht="15" customHeight="1" x14ac:dyDescent="0.25">
      <c r="A784" s="99">
        <v>42653</v>
      </c>
      <c r="B784" s="100">
        <v>33062</v>
      </c>
      <c r="C784" s="100" t="s">
        <v>413</v>
      </c>
      <c r="D784" s="112">
        <v>17062.400000000001</v>
      </c>
      <c r="E784" s="112">
        <v>0</v>
      </c>
      <c r="F784" s="112">
        <v>21004518.850000001</v>
      </c>
      <c r="G784" s="101" t="s">
        <v>409</v>
      </c>
      <c r="H784" s="100" t="s">
        <v>409</v>
      </c>
    </row>
    <row r="785" spans="1:8" ht="15" customHeight="1" x14ac:dyDescent="0.25">
      <c r="A785" s="102">
        <v>42653</v>
      </c>
      <c r="B785" s="103">
        <v>33062</v>
      </c>
      <c r="C785" s="103" t="s">
        <v>411</v>
      </c>
      <c r="D785" s="113">
        <v>25.59</v>
      </c>
      <c r="E785" s="113">
        <v>0</v>
      </c>
      <c r="F785" s="113" t="s">
        <v>409</v>
      </c>
      <c r="G785" s="104" t="s">
        <v>409</v>
      </c>
      <c r="H785" s="103" t="s">
        <v>409</v>
      </c>
    </row>
    <row r="786" spans="1:8" ht="15" customHeight="1" x14ac:dyDescent="0.25">
      <c r="A786" s="99">
        <v>42653</v>
      </c>
      <c r="B786" s="100">
        <v>33017</v>
      </c>
      <c r="C786" s="100" t="s">
        <v>413</v>
      </c>
      <c r="D786" s="112">
        <v>5400</v>
      </c>
      <c r="E786" s="112">
        <v>0</v>
      </c>
      <c r="F786" s="112">
        <v>21021606.84</v>
      </c>
      <c r="G786" s="101" t="s">
        <v>409</v>
      </c>
      <c r="H786" s="100" t="s">
        <v>409</v>
      </c>
    </row>
    <row r="787" spans="1:8" ht="15" customHeight="1" x14ac:dyDescent="0.25">
      <c r="A787" s="102">
        <v>42653</v>
      </c>
      <c r="B787" s="103">
        <v>33017</v>
      </c>
      <c r="C787" s="103" t="s">
        <v>411</v>
      </c>
      <c r="D787" s="113">
        <v>8.1</v>
      </c>
      <c r="E787" s="113">
        <v>0</v>
      </c>
      <c r="F787" s="113" t="s">
        <v>409</v>
      </c>
      <c r="G787" s="104" t="s">
        <v>409</v>
      </c>
      <c r="H787" s="103" t="s">
        <v>409</v>
      </c>
    </row>
    <row r="788" spans="1:8" ht="15" customHeight="1" x14ac:dyDescent="0.25">
      <c r="A788" s="99">
        <v>42653</v>
      </c>
      <c r="B788" s="100">
        <v>33116</v>
      </c>
      <c r="C788" s="100" t="s">
        <v>413</v>
      </c>
      <c r="D788" s="112">
        <v>5174.2</v>
      </c>
      <c r="E788" s="112">
        <v>0</v>
      </c>
      <c r="F788" s="112">
        <v>21027014.940000001</v>
      </c>
      <c r="G788" s="101" t="s">
        <v>409</v>
      </c>
      <c r="H788" s="100" t="s">
        <v>409</v>
      </c>
    </row>
    <row r="789" spans="1:8" ht="15" customHeight="1" x14ac:dyDescent="0.25">
      <c r="A789" s="102">
        <v>42653</v>
      </c>
      <c r="B789" s="103">
        <v>33116</v>
      </c>
      <c r="C789" s="103" t="s">
        <v>411</v>
      </c>
      <c r="D789" s="113">
        <v>7.76</v>
      </c>
      <c r="E789" s="113">
        <v>0</v>
      </c>
      <c r="F789" s="113" t="s">
        <v>409</v>
      </c>
      <c r="G789" s="104" t="s">
        <v>409</v>
      </c>
      <c r="H789" s="103" t="s">
        <v>409</v>
      </c>
    </row>
    <row r="790" spans="1:8" ht="15" customHeight="1" x14ac:dyDescent="0.25">
      <c r="A790" s="99">
        <v>42650</v>
      </c>
      <c r="B790" s="100">
        <v>33202</v>
      </c>
      <c r="C790" s="100" t="s">
        <v>411</v>
      </c>
      <c r="D790" s="112">
        <v>19.54</v>
      </c>
      <c r="E790" s="112">
        <v>0</v>
      </c>
      <c r="F790" s="112">
        <v>21032196.899999999</v>
      </c>
      <c r="G790" s="101" t="s">
        <v>409</v>
      </c>
      <c r="H790" s="100" t="s">
        <v>409</v>
      </c>
    </row>
    <row r="791" spans="1:8" ht="15" customHeight="1" x14ac:dyDescent="0.25">
      <c r="A791" s="102">
        <v>42650</v>
      </c>
      <c r="B791" s="103">
        <v>33202</v>
      </c>
      <c r="C791" s="103" t="s">
        <v>412</v>
      </c>
      <c r="D791" s="113">
        <v>13023.72</v>
      </c>
      <c r="E791" s="113">
        <v>0</v>
      </c>
      <c r="F791" s="113" t="s">
        <v>409</v>
      </c>
      <c r="G791" s="104" t="s">
        <v>409</v>
      </c>
      <c r="H791" s="103" t="s">
        <v>409</v>
      </c>
    </row>
    <row r="792" spans="1:8" ht="15" customHeight="1" x14ac:dyDescent="0.25">
      <c r="A792" s="99">
        <v>42650</v>
      </c>
      <c r="B792" s="100">
        <v>33189</v>
      </c>
      <c r="C792" s="100" t="s">
        <v>411</v>
      </c>
      <c r="D792" s="112">
        <v>80.680000000000007</v>
      </c>
      <c r="E792" s="112">
        <v>0</v>
      </c>
      <c r="F792" s="112">
        <v>21045240.16</v>
      </c>
      <c r="G792" s="101" t="s">
        <v>409</v>
      </c>
      <c r="H792" s="100" t="s">
        <v>409</v>
      </c>
    </row>
    <row r="793" spans="1:8" ht="15" customHeight="1" x14ac:dyDescent="0.25">
      <c r="A793" s="102">
        <v>42650</v>
      </c>
      <c r="B793" s="103">
        <v>33189</v>
      </c>
      <c r="C793" s="103" t="s">
        <v>412</v>
      </c>
      <c r="D793" s="113">
        <v>53788</v>
      </c>
      <c r="E793" s="113">
        <v>0</v>
      </c>
      <c r="F793" s="113" t="s">
        <v>409</v>
      </c>
      <c r="G793" s="104" t="s">
        <v>409</v>
      </c>
      <c r="H793" s="103" t="s">
        <v>409</v>
      </c>
    </row>
    <row r="794" spans="1:8" ht="15" customHeight="1" x14ac:dyDescent="0.25">
      <c r="A794" s="99">
        <v>42650</v>
      </c>
      <c r="B794" s="100">
        <v>33129</v>
      </c>
      <c r="C794" s="100" t="s">
        <v>411</v>
      </c>
      <c r="D794" s="112">
        <v>92.02</v>
      </c>
      <c r="E794" s="112">
        <v>0</v>
      </c>
      <c r="F794" s="112">
        <v>21099108.84</v>
      </c>
      <c r="G794" s="101" t="s">
        <v>409</v>
      </c>
      <c r="H794" s="100" t="s">
        <v>409</v>
      </c>
    </row>
    <row r="795" spans="1:8" ht="15" customHeight="1" x14ac:dyDescent="0.25">
      <c r="A795" s="102">
        <v>42650</v>
      </c>
      <c r="B795" s="103">
        <v>33129</v>
      </c>
      <c r="C795" s="103" t="s">
        <v>412</v>
      </c>
      <c r="D795" s="113">
        <v>61345.21</v>
      </c>
      <c r="E795" s="113">
        <v>0</v>
      </c>
      <c r="F795" s="113" t="s">
        <v>409</v>
      </c>
      <c r="G795" s="104" t="s">
        <v>409</v>
      </c>
      <c r="H795" s="103" t="s">
        <v>409</v>
      </c>
    </row>
    <row r="796" spans="1:8" ht="15" customHeight="1" x14ac:dyDescent="0.25">
      <c r="A796" s="99">
        <v>42650</v>
      </c>
      <c r="B796" s="100">
        <v>33083</v>
      </c>
      <c r="C796" s="100" t="s">
        <v>411</v>
      </c>
      <c r="D796" s="112">
        <v>113.92</v>
      </c>
      <c r="E796" s="112">
        <v>0</v>
      </c>
      <c r="F796" s="112">
        <v>21160546.07</v>
      </c>
      <c r="G796" s="101" t="s">
        <v>409</v>
      </c>
      <c r="H796" s="100" t="s">
        <v>409</v>
      </c>
    </row>
    <row r="797" spans="1:8" ht="15" customHeight="1" x14ac:dyDescent="0.25">
      <c r="A797" s="102">
        <v>42650</v>
      </c>
      <c r="B797" s="103">
        <v>33200</v>
      </c>
      <c r="C797" s="103" t="s">
        <v>411</v>
      </c>
      <c r="D797" s="113">
        <v>134.27000000000001</v>
      </c>
      <c r="E797" s="113">
        <v>0</v>
      </c>
      <c r="F797" s="113" t="s">
        <v>409</v>
      </c>
      <c r="G797" s="104" t="s">
        <v>409</v>
      </c>
      <c r="H797" s="103" t="s">
        <v>409</v>
      </c>
    </row>
    <row r="798" spans="1:8" ht="15" customHeight="1" x14ac:dyDescent="0.25">
      <c r="A798" s="99">
        <v>42650</v>
      </c>
      <c r="B798" s="100">
        <v>33083</v>
      </c>
      <c r="C798" s="100" t="s">
        <v>412</v>
      </c>
      <c r="D798" s="112">
        <v>75949.850000000006</v>
      </c>
      <c r="E798" s="112">
        <v>0</v>
      </c>
      <c r="F798" s="112">
        <v>21160794.260000002</v>
      </c>
      <c r="G798" s="101" t="s">
        <v>409</v>
      </c>
      <c r="H798" s="100" t="s">
        <v>409</v>
      </c>
    </row>
    <row r="799" spans="1:8" ht="15" customHeight="1" x14ac:dyDescent="0.25">
      <c r="A799" s="102">
        <v>42650</v>
      </c>
      <c r="B799" s="103">
        <v>33200</v>
      </c>
      <c r="C799" s="103" t="s">
        <v>412</v>
      </c>
      <c r="D799" s="113">
        <v>89515.6</v>
      </c>
      <c r="E799" s="113">
        <v>0</v>
      </c>
      <c r="F799" s="113" t="s">
        <v>409</v>
      </c>
      <c r="G799" s="104" t="s">
        <v>409</v>
      </c>
      <c r="H799" s="103" t="s">
        <v>409</v>
      </c>
    </row>
    <row r="800" spans="1:8" ht="15" customHeight="1" x14ac:dyDescent="0.25">
      <c r="A800" s="99">
        <v>42650</v>
      </c>
      <c r="B800" s="100">
        <v>33066</v>
      </c>
      <c r="C800" s="100" t="s">
        <v>411</v>
      </c>
      <c r="D800" s="112">
        <v>189.62</v>
      </c>
      <c r="E800" s="112">
        <v>0</v>
      </c>
      <c r="F800" s="112">
        <v>21326259.710000001</v>
      </c>
      <c r="G800" s="101" t="s">
        <v>409</v>
      </c>
      <c r="H800" s="100" t="s">
        <v>409</v>
      </c>
    </row>
    <row r="801" spans="1:8" ht="15" customHeight="1" x14ac:dyDescent="0.25">
      <c r="A801" s="102">
        <v>42650</v>
      </c>
      <c r="B801" s="103">
        <v>33066</v>
      </c>
      <c r="C801" s="103" t="s">
        <v>412</v>
      </c>
      <c r="D801" s="113">
        <v>126413.08</v>
      </c>
      <c r="E801" s="113">
        <v>0</v>
      </c>
      <c r="F801" s="113" t="s">
        <v>409</v>
      </c>
      <c r="G801" s="104" t="s">
        <v>409</v>
      </c>
      <c r="H801" s="103" t="s">
        <v>409</v>
      </c>
    </row>
    <row r="802" spans="1:8" ht="15" customHeight="1" x14ac:dyDescent="0.25">
      <c r="A802" s="99">
        <v>42650</v>
      </c>
      <c r="B802" s="100">
        <v>33041</v>
      </c>
      <c r="C802" s="100" t="s">
        <v>411</v>
      </c>
      <c r="D802" s="112">
        <v>223.17</v>
      </c>
      <c r="E802" s="112">
        <v>0</v>
      </c>
      <c r="F802" s="112">
        <v>21452862.41</v>
      </c>
      <c r="G802" s="101" t="s">
        <v>409</v>
      </c>
      <c r="H802" s="100" t="s">
        <v>409</v>
      </c>
    </row>
    <row r="803" spans="1:8" ht="15" customHeight="1" x14ac:dyDescent="0.25">
      <c r="A803" s="102">
        <v>42650</v>
      </c>
      <c r="B803" s="103">
        <v>33159</v>
      </c>
      <c r="C803" s="103" t="s">
        <v>411</v>
      </c>
      <c r="D803" s="113">
        <v>457.51</v>
      </c>
      <c r="E803" s="113">
        <v>0</v>
      </c>
      <c r="F803" s="113" t="s">
        <v>409</v>
      </c>
      <c r="G803" s="104" t="s">
        <v>409</v>
      </c>
      <c r="H803" s="103" t="s">
        <v>409</v>
      </c>
    </row>
    <row r="804" spans="1:8" ht="15" customHeight="1" x14ac:dyDescent="0.25">
      <c r="A804" s="99">
        <v>42650</v>
      </c>
      <c r="B804" s="100">
        <v>33041</v>
      </c>
      <c r="C804" s="100" t="s">
        <v>412</v>
      </c>
      <c r="D804" s="112">
        <v>148778.88</v>
      </c>
      <c r="E804" s="112">
        <v>0</v>
      </c>
      <c r="F804" s="112">
        <v>21453543.09</v>
      </c>
      <c r="G804" s="101" t="s">
        <v>409</v>
      </c>
      <c r="H804" s="100" t="s">
        <v>409</v>
      </c>
    </row>
    <row r="805" spans="1:8" ht="15" customHeight="1" x14ac:dyDescent="0.25">
      <c r="A805" s="102">
        <v>42650</v>
      </c>
      <c r="B805" s="103">
        <v>33159</v>
      </c>
      <c r="C805" s="103" t="s">
        <v>412</v>
      </c>
      <c r="D805" s="113">
        <v>305007.42</v>
      </c>
      <c r="E805" s="113">
        <v>0</v>
      </c>
      <c r="F805" s="113" t="s">
        <v>409</v>
      </c>
      <c r="G805" s="104" t="s">
        <v>409</v>
      </c>
      <c r="H805" s="103" t="s">
        <v>409</v>
      </c>
    </row>
    <row r="806" spans="1:8" ht="15" customHeight="1" x14ac:dyDescent="0.25">
      <c r="A806" s="99">
        <v>42650</v>
      </c>
      <c r="B806" s="100">
        <v>33214</v>
      </c>
      <c r="C806" s="100" t="s">
        <v>413</v>
      </c>
      <c r="D806" s="112">
        <v>121200</v>
      </c>
      <c r="E806" s="112">
        <v>0</v>
      </c>
      <c r="F806" s="112">
        <v>21907329.390000001</v>
      </c>
      <c r="G806" s="101" t="s">
        <v>409</v>
      </c>
      <c r="H806" s="100" t="s">
        <v>409</v>
      </c>
    </row>
    <row r="807" spans="1:8" ht="15" customHeight="1" x14ac:dyDescent="0.25">
      <c r="A807" s="102">
        <v>42650</v>
      </c>
      <c r="B807" s="103">
        <v>33214</v>
      </c>
      <c r="C807" s="103" t="s">
        <v>411</v>
      </c>
      <c r="D807" s="113">
        <v>181.8</v>
      </c>
      <c r="E807" s="113">
        <v>0</v>
      </c>
      <c r="F807" s="113" t="s">
        <v>409</v>
      </c>
      <c r="G807" s="104" t="s">
        <v>409</v>
      </c>
      <c r="H807" s="103" t="s">
        <v>409</v>
      </c>
    </row>
    <row r="808" spans="1:8" ht="15" customHeight="1" x14ac:dyDescent="0.25">
      <c r="A808" s="99">
        <v>42650</v>
      </c>
      <c r="B808" s="100">
        <v>33203</v>
      </c>
      <c r="C808" s="100" t="s">
        <v>413</v>
      </c>
      <c r="D808" s="112">
        <v>22700</v>
      </c>
      <c r="E808" s="112">
        <v>0</v>
      </c>
      <c r="F808" s="112">
        <v>22028711.190000001</v>
      </c>
      <c r="G808" s="101" t="s">
        <v>409</v>
      </c>
      <c r="H808" s="100" t="s">
        <v>409</v>
      </c>
    </row>
    <row r="809" spans="1:8" ht="15" customHeight="1" x14ac:dyDescent="0.25">
      <c r="A809" s="102">
        <v>42650</v>
      </c>
      <c r="B809" s="103">
        <v>33203</v>
      </c>
      <c r="C809" s="103" t="s">
        <v>411</v>
      </c>
      <c r="D809" s="113">
        <v>34.049999999999997</v>
      </c>
      <c r="E809" s="113">
        <v>0</v>
      </c>
      <c r="F809" s="113" t="s">
        <v>409</v>
      </c>
      <c r="G809" s="104" t="s">
        <v>409</v>
      </c>
      <c r="H809" s="103" t="s">
        <v>409</v>
      </c>
    </row>
    <row r="810" spans="1:8" ht="15" customHeight="1" x14ac:dyDescent="0.25">
      <c r="A810" s="99">
        <v>42650</v>
      </c>
      <c r="B810" s="100">
        <v>32843</v>
      </c>
      <c r="C810" s="100" t="s">
        <v>413</v>
      </c>
      <c r="D810" s="112">
        <v>10800</v>
      </c>
      <c r="E810" s="112">
        <v>0</v>
      </c>
      <c r="F810" s="112">
        <v>22051445.239999998</v>
      </c>
      <c r="G810" s="101" t="s">
        <v>409</v>
      </c>
      <c r="H810" s="100" t="s">
        <v>409</v>
      </c>
    </row>
    <row r="811" spans="1:8" ht="15" customHeight="1" x14ac:dyDescent="0.25">
      <c r="A811" s="102">
        <v>42650</v>
      </c>
      <c r="B811" s="103">
        <v>32843</v>
      </c>
      <c r="C811" s="103" t="s">
        <v>411</v>
      </c>
      <c r="D811" s="113">
        <v>16.2</v>
      </c>
      <c r="E811" s="113">
        <v>0</v>
      </c>
      <c r="F811" s="113" t="s">
        <v>409</v>
      </c>
      <c r="G811" s="104" t="s">
        <v>409</v>
      </c>
      <c r="H811" s="103" t="s">
        <v>409</v>
      </c>
    </row>
    <row r="812" spans="1:8" ht="15" customHeight="1" x14ac:dyDescent="0.25">
      <c r="A812" s="99">
        <v>42650</v>
      </c>
      <c r="B812" s="100">
        <v>33110</v>
      </c>
      <c r="C812" s="100" t="s">
        <v>413</v>
      </c>
      <c r="D812" s="112">
        <v>11368.6</v>
      </c>
      <c r="E812" s="112">
        <v>0</v>
      </c>
      <c r="F812" s="112">
        <v>22062261.440000001</v>
      </c>
      <c r="G812" s="101" t="s">
        <v>409</v>
      </c>
      <c r="H812" s="100" t="s">
        <v>409</v>
      </c>
    </row>
    <row r="813" spans="1:8" ht="15" customHeight="1" x14ac:dyDescent="0.25">
      <c r="A813" s="102">
        <v>42650</v>
      </c>
      <c r="B813" s="103">
        <v>33110</v>
      </c>
      <c r="C813" s="103" t="s">
        <v>411</v>
      </c>
      <c r="D813" s="113">
        <v>17.05</v>
      </c>
      <c r="E813" s="113">
        <v>0</v>
      </c>
      <c r="F813" s="113" t="s">
        <v>409</v>
      </c>
      <c r="G813" s="104" t="s">
        <v>409</v>
      </c>
      <c r="H813" s="103" t="s">
        <v>409</v>
      </c>
    </row>
    <row r="814" spans="1:8" ht="15" customHeight="1" x14ac:dyDescent="0.25">
      <c r="A814" s="99">
        <v>42650</v>
      </c>
      <c r="B814" s="100">
        <v>33176</v>
      </c>
      <c r="C814" s="100" t="s">
        <v>413</v>
      </c>
      <c r="D814" s="112">
        <v>8430</v>
      </c>
      <c r="E814" s="112">
        <v>0</v>
      </c>
      <c r="F814" s="112">
        <v>22073647.09</v>
      </c>
      <c r="G814" s="101" t="s">
        <v>409</v>
      </c>
      <c r="H814" s="100" t="s">
        <v>409</v>
      </c>
    </row>
    <row r="815" spans="1:8" ht="15" customHeight="1" x14ac:dyDescent="0.25">
      <c r="A815" s="102">
        <v>42650</v>
      </c>
      <c r="B815" s="103">
        <v>33176</v>
      </c>
      <c r="C815" s="103" t="s">
        <v>411</v>
      </c>
      <c r="D815" s="113">
        <v>12.65</v>
      </c>
      <c r="E815" s="113">
        <v>0</v>
      </c>
      <c r="F815" s="113" t="s">
        <v>409</v>
      </c>
      <c r="G815" s="104" t="s">
        <v>409</v>
      </c>
      <c r="H815" s="103" t="s">
        <v>409</v>
      </c>
    </row>
    <row r="816" spans="1:8" ht="15" customHeight="1" x14ac:dyDescent="0.25">
      <c r="A816" s="99">
        <v>42650</v>
      </c>
      <c r="B816" s="100">
        <v>33164</v>
      </c>
      <c r="C816" s="100" t="s">
        <v>413</v>
      </c>
      <c r="D816" s="112">
        <v>6560</v>
      </c>
      <c r="E816" s="112">
        <v>0</v>
      </c>
      <c r="F816" s="112">
        <v>22082089.739999998</v>
      </c>
      <c r="G816" s="101" t="s">
        <v>409</v>
      </c>
      <c r="H816" s="100" t="s">
        <v>409</v>
      </c>
    </row>
    <row r="817" spans="1:8" ht="15" customHeight="1" x14ac:dyDescent="0.25">
      <c r="A817" s="102">
        <v>42650</v>
      </c>
      <c r="B817" s="103">
        <v>33164</v>
      </c>
      <c r="C817" s="103" t="s">
        <v>411</v>
      </c>
      <c r="D817" s="113">
        <v>9.84</v>
      </c>
      <c r="E817" s="113">
        <v>0</v>
      </c>
      <c r="F817" s="113" t="s">
        <v>409</v>
      </c>
      <c r="G817" s="104" t="s">
        <v>409</v>
      </c>
      <c r="H817" s="103" t="s">
        <v>409</v>
      </c>
    </row>
    <row r="818" spans="1:8" ht="15" customHeight="1" x14ac:dyDescent="0.25">
      <c r="A818" s="99">
        <v>42650</v>
      </c>
      <c r="B818" s="100">
        <v>33144</v>
      </c>
      <c r="C818" s="100" t="s">
        <v>413</v>
      </c>
      <c r="D818" s="112">
        <v>16200</v>
      </c>
      <c r="E818" s="112">
        <v>0</v>
      </c>
      <c r="F818" s="112">
        <v>22088659.579999998</v>
      </c>
      <c r="G818" s="101" t="s">
        <v>409</v>
      </c>
      <c r="H818" s="100" t="s">
        <v>409</v>
      </c>
    </row>
    <row r="819" spans="1:8" ht="15" customHeight="1" x14ac:dyDescent="0.25">
      <c r="A819" s="102">
        <v>42650</v>
      </c>
      <c r="B819" s="103">
        <v>33144</v>
      </c>
      <c r="C819" s="103" t="s">
        <v>411</v>
      </c>
      <c r="D819" s="113">
        <v>24.3</v>
      </c>
      <c r="E819" s="113">
        <v>0</v>
      </c>
      <c r="F819" s="113" t="s">
        <v>409</v>
      </c>
      <c r="G819" s="104" t="s">
        <v>409</v>
      </c>
      <c r="H819" s="103" t="s">
        <v>409</v>
      </c>
    </row>
    <row r="820" spans="1:8" ht="15" customHeight="1" x14ac:dyDescent="0.25">
      <c r="A820" s="99">
        <v>42650</v>
      </c>
      <c r="B820" s="100">
        <v>33212</v>
      </c>
      <c r="C820" s="100" t="s">
        <v>413</v>
      </c>
      <c r="D820" s="112">
        <v>31100</v>
      </c>
      <c r="E820" s="112">
        <v>0</v>
      </c>
      <c r="F820" s="112">
        <v>22104883.879999999</v>
      </c>
      <c r="G820" s="101" t="s">
        <v>409</v>
      </c>
      <c r="H820" s="100" t="s">
        <v>409</v>
      </c>
    </row>
    <row r="821" spans="1:8" ht="15" customHeight="1" x14ac:dyDescent="0.25">
      <c r="A821" s="102">
        <v>42650</v>
      </c>
      <c r="B821" s="103">
        <v>33212</v>
      </c>
      <c r="C821" s="103" t="s">
        <v>411</v>
      </c>
      <c r="D821" s="113">
        <v>46.65</v>
      </c>
      <c r="E821" s="113">
        <v>0</v>
      </c>
      <c r="F821" s="113" t="s">
        <v>409</v>
      </c>
      <c r="G821" s="104" t="s">
        <v>409</v>
      </c>
      <c r="H821" s="103" t="s">
        <v>409</v>
      </c>
    </row>
    <row r="822" spans="1:8" ht="15" customHeight="1" x14ac:dyDescent="0.25">
      <c r="A822" s="99">
        <v>42650</v>
      </c>
      <c r="B822" s="100">
        <v>32816</v>
      </c>
      <c r="C822" s="100" t="s">
        <v>413</v>
      </c>
      <c r="D822" s="112">
        <v>31100</v>
      </c>
      <c r="E822" s="112">
        <v>0</v>
      </c>
      <c r="F822" s="112">
        <v>22136030.530000001</v>
      </c>
      <c r="G822" s="101" t="s">
        <v>409</v>
      </c>
      <c r="H822" s="100" t="s">
        <v>409</v>
      </c>
    </row>
    <row r="823" spans="1:8" ht="15" customHeight="1" x14ac:dyDescent="0.25">
      <c r="A823" s="102">
        <v>42650</v>
      </c>
      <c r="B823" s="103">
        <v>32816</v>
      </c>
      <c r="C823" s="103" t="s">
        <v>411</v>
      </c>
      <c r="D823" s="113">
        <v>46.65</v>
      </c>
      <c r="E823" s="113">
        <v>0</v>
      </c>
      <c r="F823" s="113" t="s">
        <v>409</v>
      </c>
      <c r="G823" s="104" t="s">
        <v>409</v>
      </c>
      <c r="H823" s="103" t="s">
        <v>409</v>
      </c>
    </row>
    <row r="824" spans="1:8" ht="15" customHeight="1" x14ac:dyDescent="0.25">
      <c r="A824" s="99">
        <v>42650</v>
      </c>
      <c r="B824" s="100">
        <v>33171</v>
      </c>
      <c r="C824" s="100" t="s">
        <v>413</v>
      </c>
      <c r="D824" s="112">
        <v>148500</v>
      </c>
      <c r="E824" s="112">
        <v>0</v>
      </c>
      <c r="F824" s="112">
        <v>22167177.18</v>
      </c>
      <c r="G824" s="101" t="s">
        <v>409</v>
      </c>
      <c r="H824" s="100" t="s">
        <v>409</v>
      </c>
    </row>
    <row r="825" spans="1:8" ht="15" customHeight="1" x14ac:dyDescent="0.25">
      <c r="A825" s="102">
        <v>42650</v>
      </c>
      <c r="B825" s="103">
        <v>33171</v>
      </c>
      <c r="C825" s="103" t="s">
        <v>411</v>
      </c>
      <c r="D825" s="113">
        <v>222.75</v>
      </c>
      <c r="E825" s="113">
        <v>0</v>
      </c>
      <c r="F825" s="113" t="s">
        <v>409</v>
      </c>
      <c r="G825" s="104" t="s">
        <v>409</v>
      </c>
      <c r="H825" s="103" t="s">
        <v>409</v>
      </c>
    </row>
    <row r="826" spans="1:8" ht="15" customHeight="1" x14ac:dyDescent="0.25">
      <c r="A826" s="99">
        <v>42650</v>
      </c>
      <c r="B826" s="100">
        <v>33146</v>
      </c>
      <c r="C826" s="100" t="s">
        <v>413</v>
      </c>
      <c r="D826" s="112">
        <v>49500</v>
      </c>
      <c r="E826" s="112">
        <v>0</v>
      </c>
      <c r="F826" s="112">
        <v>22315899.93</v>
      </c>
      <c r="G826" s="101" t="s">
        <v>409</v>
      </c>
      <c r="H826" s="100" t="s">
        <v>409</v>
      </c>
    </row>
    <row r="827" spans="1:8" ht="15" customHeight="1" x14ac:dyDescent="0.25">
      <c r="A827" s="102">
        <v>42650</v>
      </c>
      <c r="B827" s="103">
        <v>33146</v>
      </c>
      <c r="C827" s="103" t="s">
        <v>411</v>
      </c>
      <c r="D827" s="113">
        <v>74.25</v>
      </c>
      <c r="E827" s="113">
        <v>0</v>
      </c>
      <c r="F827" s="113" t="s">
        <v>409</v>
      </c>
      <c r="G827" s="104" t="s">
        <v>409</v>
      </c>
      <c r="H827" s="103" t="s">
        <v>409</v>
      </c>
    </row>
    <row r="828" spans="1:8" ht="15" customHeight="1" x14ac:dyDescent="0.25">
      <c r="A828" s="99">
        <v>42650</v>
      </c>
      <c r="B828" s="100">
        <v>33206</v>
      </c>
      <c r="C828" s="100" t="s">
        <v>413</v>
      </c>
      <c r="D828" s="112">
        <v>10644.85</v>
      </c>
      <c r="E828" s="112">
        <v>0</v>
      </c>
      <c r="F828" s="112">
        <v>22365474.18</v>
      </c>
      <c r="G828" s="101" t="s">
        <v>409</v>
      </c>
      <c r="H828" s="100" t="s">
        <v>409</v>
      </c>
    </row>
    <row r="829" spans="1:8" ht="15" customHeight="1" x14ac:dyDescent="0.25">
      <c r="A829" s="102">
        <v>42650</v>
      </c>
      <c r="B829" s="103">
        <v>33206</v>
      </c>
      <c r="C829" s="103" t="s">
        <v>411</v>
      </c>
      <c r="D829" s="113">
        <v>15.97</v>
      </c>
      <c r="E829" s="113">
        <v>0</v>
      </c>
      <c r="F829" s="113" t="s">
        <v>409</v>
      </c>
      <c r="G829" s="104" t="s">
        <v>409</v>
      </c>
      <c r="H829" s="103" t="s">
        <v>409</v>
      </c>
    </row>
    <row r="830" spans="1:8" ht="15" customHeight="1" x14ac:dyDescent="0.25">
      <c r="A830" s="99">
        <v>42650</v>
      </c>
      <c r="B830" s="100">
        <v>33151</v>
      </c>
      <c r="C830" s="100" t="s">
        <v>413</v>
      </c>
      <c r="D830" s="112">
        <v>40000</v>
      </c>
      <c r="E830" s="112">
        <v>0</v>
      </c>
      <c r="F830" s="112">
        <v>22376135</v>
      </c>
      <c r="G830" s="101" t="s">
        <v>409</v>
      </c>
      <c r="H830" s="100" t="s">
        <v>409</v>
      </c>
    </row>
    <row r="831" spans="1:8" ht="15" customHeight="1" x14ac:dyDescent="0.25">
      <c r="A831" s="102">
        <v>42650</v>
      </c>
      <c r="B831" s="103">
        <v>33151</v>
      </c>
      <c r="C831" s="103" t="s">
        <v>411</v>
      </c>
      <c r="D831" s="113">
        <v>60</v>
      </c>
      <c r="E831" s="113">
        <v>0</v>
      </c>
      <c r="F831" s="113" t="s">
        <v>409</v>
      </c>
      <c r="G831" s="104" t="s">
        <v>409</v>
      </c>
      <c r="H831" s="103" t="s">
        <v>409</v>
      </c>
    </row>
    <row r="832" spans="1:8" ht="15" customHeight="1" x14ac:dyDescent="0.25">
      <c r="A832" s="99">
        <v>42650</v>
      </c>
      <c r="B832" s="100">
        <v>32963</v>
      </c>
      <c r="C832" s="100" t="s">
        <v>413</v>
      </c>
      <c r="D832" s="112">
        <v>6080</v>
      </c>
      <c r="E832" s="112">
        <v>0</v>
      </c>
      <c r="F832" s="112">
        <v>22416195</v>
      </c>
      <c r="G832" s="101" t="s">
        <v>409</v>
      </c>
      <c r="H832" s="100" t="s">
        <v>409</v>
      </c>
    </row>
    <row r="833" spans="1:8" ht="15" customHeight="1" x14ac:dyDescent="0.25">
      <c r="A833" s="102">
        <v>42650</v>
      </c>
      <c r="B833" s="103">
        <v>32963</v>
      </c>
      <c r="C833" s="103" t="s">
        <v>411</v>
      </c>
      <c r="D833" s="113">
        <v>9.1199999999999992</v>
      </c>
      <c r="E833" s="113">
        <v>0</v>
      </c>
      <c r="F833" s="113" t="s">
        <v>409</v>
      </c>
      <c r="G833" s="104" t="s">
        <v>409</v>
      </c>
      <c r="H833" s="103" t="s">
        <v>409</v>
      </c>
    </row>
    <row r="834" spans="1:8" ht="15" customHeight="1" x14ac:dyDescent="0.25">
      <c r="A834" s="99">
        <v>42650</v>
      </c>
      <c r="B834" s="100">
        <v>33122</v>
      </c>
      <c r="C834" s="100" t="s">
        <v>413</v>
      </c>
      <c r="D834" s="112">
        <v>5400</v>
      </c>
      <c r="E834" s="112">
        <v>0</v>
      </c>
      <c r="F834" s="112">
        <v>22422284.120000001</v>
      </c>
      <c r="G834" s="101" t="s">
        <v>409</v>
      </c>
      <c r="H834" s="100" t="s">
        <v>409</v>
      </c>
    </row>
    <row r="835" spans="1:8" ht="15" customHeight="1" x14ac:dyDescent="0.25">
      <c r="A835" s="102">
        <v>42650</v>
      </c>
      <c r="B835" s="103">
        <v>33122</v>
      </c>
      <c r="C835" s="103" t="s">
        <v>411</v>
      </c>
      <c r="D835" s="113">
        <v>8.1</v>
      </c>
      <c r="E835" s="113">
        <v>0</v>
      </c>
      <c r="F835" s="113" t="s">
        <v>409</v>
      </c>
      <c r="G835" s="104" t="s">
        <v>409</v>
      </c>
      <c r="H835" s="103" t="s">
        <v>409</v>
      </c>
    </row>
    <row r="836" spans="1:8" ht="15" customHeight="1" x14ac:dyDescent="0.25">
      <c r="A836" s="99">
        <v>42650</v>
      </c>
      <c r="B836" s="100">
        <v>1488428216</v>
      </c>
      <c r="C836" s="100" t="s">
        <v>427</v>
      </c>
      <c r="D836" s="112">
        <v>0</v>
      </c>
      <c r="E836" s="112">
        <v>1200</v>
      </c>
      <c r="F836" s="112">
        <v>22427692.219999999</v>
      </c>
      <c r="G836" s="101" t="s">
        <v>409</v>
      </c>
      <c r="H836" s="100" t="s">
        <v>409</v>
      </c>
    </row>
    <row r="837" spans="1:8" ht="15" customHeight="1" x14ac:dyDescent="0.25">
      <c r="A837" s="102">
        <v>42650</v>
      </c>
      <c r="B837" s="103">
        <v>33106</v>
      </c>
      <c r="C837" s="103" t="s">
        <v>413</v>
      </c>
      <c r="D837" s="113">
        <v>230000</v>
      </c>
      <c r="E837" s="113">
        <v>0</v>
      </c>
      <c r="F837" s="113" t="s">
        <v>409</v>
      </c>
      <c r="G837" s="104" t="s">
        <v>409</v>
      </c>
      <c r="H837" s="103" t="s">
        <v>409</v>
      </c>
    </row>
    <row r="838" spans="1:8" ht="15" customHeight="1" x14ac:dyDescent="0.25">
      <c r="A838" s="99">
        <v>42650</v>
      </c>
      <c r="B838" s="100">
        <v>33106</v>
      </c>
      <c r="C838" s="100" t="s">
        <v>411</v>
      </c>
      <c r="D838" s="112">
        <v>345</v>
      </c>
      <c r="E838" s="112">
        <v>0</v>
      </c>
      <c r="F838" s="112">
        <v>22656492.219999999</v>
      </c>
      <c r="G838" s="101" t="s">
        <v>409</v>
      </c>
      <c r="H838" s="100" t="s">
        <v>409</v>
      </c>
    </row>
    <row r="839" spans="1:8" ht="15" customHeight="1" x14ac:dyDescent="0.25">
      <c r="A839" s="102">
        <v>42649</v>
      </c>
      <c r="B839" s="103">
        <v>33044</v>
      </c>
      <c r="C839" s="103" t="s">
        <v>411</v>
      </c>
      <c r="D839" s="113">
        <v>1.19</v>
      </c>
      <c r="E839" s="113">
        <v>0</v>
      </c>
      <c r="F839" s="113" t="s">
        <v>409</v>
      </c>
      <c r="G839" s="104" t="s">
        <v>409</v>
      </c>
      <c r="H839" s="103" t="s">
        <v>409</v>
      </c>
    </row>
    <row r="840" spans="1:8" ht="15" customHeight="1" x14ac:dyDescent="0.25">
      <c r="A840" s="99">
        <v>42649</v>
      </c>
      <c r="B840" s="100">
        <v>33134</v>
      </c>
      <c r="C840" s="100" t="s">
        <v>411</v>
      </c>
      <c r="D840" s="112">
        <v>10.84</v>
      </c>
      <c r="E840" s="112">
        <v>0</v>
      </c>
      <c r="F840" s="112">
        <v>22656838.41</v>
      </c>
      <c r="G840" s="101" t="s">
        <v>409</v>
      </c>
      <c r="H840" s="100" t="s">
        <v>409</v>
      </c>
    </row>
    <row r="841" spans="1:8" ht="15" customHeight="1" x14ac:dyDescent="0.25">
      <c r="A841" s="102">
        <v>42649</v>
      </c>
      <c r="B841" s="103">
        <v>33044</v>
      </c>
      <c r="C841" s="103" t="s">
        <v>412</v>
      </c>
      <c r="D841" s="113">
        <v>794.28</v>
      </c>
      <c r="E841" s="113">
        <v>0</v>
      </c>
      <c r="F841" s="113" t="s">
        <v>409</v>
      </c>
      <c r="G841" s="104" t="s">
        <v>409</v>
      </c>
      <c r="H841" s="103" t="s">
        <v>409</v>
      </c>
    </row>
    <row r="842" spans="1:8" ht="15" customHeight="1" x14ac:dyDescent="0.25">
      <c r="A842" s="99">
        <v>42649</v>
      </c>
      <c r="B842" s="100">
        <v>33134</v>
      </c>
      <c r="C842" s="100" t="s">
        <v>412</v>
      </c>
      <c r="D842" s="112">
        <v>7228.6</v>
      </c>
      <c r="E842" s="112">
        <v>0</v>
      </c>
      <c r="F842" s="112">
        <v>22657643.530000001</v>
      </c>
      <c r="G842" s="101" t="s">
        <v>409</v>
      </c>
      <c r="H842" s="100" t="s">
        <v>409</v>
      </c>
    </row>
    <row r="843" spans="1:8" ht="15" customHeight="1" x14ac:dyDescent="0.25">
      <c r="A843" s="102">
        <v>42649</v>
      </c>
      <c r="B843" s="103">
        <v>33108</v>
      </c>
      <c r="C843" s="103" t="s">
        <v>411</v>
      </c>
      <c r="D843" s="113">
        <v>15.05</v>
      </c>
      <c r="E843" s="113">
        <v>0</v>
      </c>
      <c r="F843" s="113" t="s">
        <v>409</v>
      </c>
      <c r="G843" s="104" t="s">
        <v>409</v>
      </c>
      <c r="H843" s="103" t="s">
        <v>409</v>
      </c>
    </row>
    <row r="844" spans="1:8" ht="15" customHeight="1" x14ac:dyDescent="0.25">
      <c r="A844" s="99">
        <v>42649</v>
      </c>
      <c r="B844" s="100">
        <v>33108</v>
      </c>
      <c r="C844" s="100" t="s">
        <v>412</v>
      </c>
      <c r="D844" s="112">
        <v>10034.4</v>
      </c>
      <c r="E844" s="112">
        <v>0</v>
      </c>
      <c r="F844" s="112">
        <v>22664887.18</v>
      </c>
      <c r="G844" s="101" t="s">
        <v>409</v>
      </c>
      <c r="H844" s="100" t="s">
        <v>409</v>
      </c>
    </row>
    <row r="845" spans="1:8" ht="15" customHeight="1" x14ac:dyDescent="0.25">
      <c r="A845" s="102">
        <v>42649</v>
      </c>
      <c r="B845" s="103">
        <v>32784</v>
      </c>
      <c r="C845" s="103" t="s">
        <v>411</v>
      </c>
      <c r="D845" s="113">
        <v>16.73</v>
      </c>
      <c r="E845" s="113">
        <v>0</v>
      </c>
      <c r="F845" s="113" t="s">
        <v>409</v>
      </c>
      <c r="G845" s="104" t="s">
        <v>409</v>
      </c>
      <c r="H845" s="103" t="s">
        <v>409</v>
      </c>
    </row>
    <row r="846" spans="1:8" ht="15" customHeight="1" x14ac:dyDescent="0.25">
      <c r="A846" s="99">
        <v>42649</v>
      </c>
      <c r="B846" s="100">
        <v>33156</v>
      </c>
      <c r="C846" s="100" t="s">
        <v>411</v>
      </c>
      <c r="D846" s="112">
        <v>48.42</v>
      </c>
      <c r="E846" s="112">
        <v>0</v>
      </c>
      <c r="F846" s="112">
        <v>22674938.309999999</v>
      </c>
      <c r="G846" s="101" t="s">
        <v>409</v>
      </c>
      <c r="H846" s="100" t="s">
        <v>409</v>
      </c>
    </row>
    <row r="847" spans="1:8" ht="15" customHeight="1" x14ac:dyDescent="0.25">
      <c r="A847" s="102">
        <v>42649</v>
      </c>
      <c r="B847" s="103">
        <v>32784</v>
      </c>
      <c r="C847" s="103" t="s">
        <v>412</v>
      </c>
      <c r="D847" s="113">
        <v>11155.5</v>
      </c>
      <c r="E847" s="113">
        <v>0</v>
      </c>
      <c r="F847" s="113" t="s">
        <v>409</v>
      </c>
      <c r="G847" s="104" t="s">
        <v>409</v>
      </c>
      <c r="H847" s="103" t="s">
        <v>409</v>
      </c>
    </row>
    <row r="848" spans="1:8" ht="15" customHeight="1" x14ac:dyDescent="0.25">
      <c r="A848" s="99">
        <v>42649</v>
      </c>
      <c r="B848" s="100">
        <v>33163</v>
      </c>
      <c r="C848" s="100" t="s">
        <v>411</v>
      </c>
      <c r="D848" s="112">
        <v>80.7</v>
      </c>
      <c r="E848" s="112">
        <v>0</v>
      </c>
      <c r="F848" s="112">
        <v>22686142.23</v>
      </c>
      <c r="G848" s="101" t="s">
        <v>409</v>
      </c>
      <c r="H848" s="100" t="s">
        <v>409</v>
      </c>
    </row>
    <row r="849" spans="1:8" ht="15" customHeight="1" x14ac:dyDescent="0.25">
      <c r="A849" s="102">
        <v>42649</v>
      </c>
      <c r="B849" s="103">
        <v>33156</v>
      </c>
      <c r="C849" s="103" t="s">
        <v>412</v>
      </c>
      <c r="D849" s="113">
        <v>32280</v>
      </c>
      <c r="E849" s="113">
        <v>0</v>
      </c>
      <c r="F849" s="113" t="s">
        <v>409</v>
      </c>
      <c r="G849" s="104" t="s">
        <v>409</v>
      </c>
      <c r="H849" s="103" t="s">
        <v>409</v>
      </c>
    </row>
    <row r="850" spans="1:8" ht="15" customHeight="1" x14ac:dyDescent="0.25">
      <c r="A850" s="99">
        <v>42649</v>
      </c>
      <c r="B850" s="100">
        <v>33163</v>
      </c>
      <c r="C850" s="100" t="s">
        <v>412</v>
      </c>
      <c r="D850" s="112">
        <v>53800</v>
      </c>
      <c r="E850" s="112">
        <v>0</v>
      </c>
      <c r="F850" s="112">
        <v>22718502.93</v>
      </c>
      <c r="G850" s="101" t="s">
        <v>409</v>
      </c>
      <c r="H850" s="100" t="s">
        <v>409</v>
      </c>
    </row>
    <row r="851" spans="1:8" ht="15" customHeight="1" x14ac:dyDescent="0.25">
      <c r="A851" s="102">
        <v>42649</v>
      </c>
      <c r="B851" s="103">
        <v>33063</v>
      </c>
      <c r="C851" s="103" t="s">
        <v>413</v>
      </c>
      <c r="D851" s="113">
        <v>17848.25</v>
      </c>
      <c r="E851" s="113">
        <v>0</v>
      </c>
      <c r="F851" s="113" t="s">
        <v>409</v>
      </c>
      <c r="G851" s="104" t="s">
        <v>409</v>
      </c>
      <c r="H851" s="103" t="s">
        <v>409</v>
      </c>
    </row>
    <row r="852" spans="1:8" ht="15" customHeight="1" x14ac:dyDescent="0.25">
      <c r="A852" s="99">
        <v>42649</v>
      </c>
      <c r="B852" s="100">
        <v>33063</v>
      </c>
      <c r="C852" s="100" t="s">
        <v>411</v>
      </c>
      <c r="D852" s="112">
        <v>26.77</v>
      </c>
      <c r="E852" s="112">
        <v>0</v>
      </c>
      <c r="F852" s="112">
        <v>22790151.18</v>
      </c>
      <c r="G852" s="101" t="s">
        <v>409</v>
      </c>
      <c r="H852" s="100" t="s">
        <v>409</v>
      </c>
    </row>
    <row r="853" spans="1:8" ht="15" customHeight="1" x14ac:dyDescent="0.25">
      <c r="A853" s="102">
        <v>42649</v>
      </c>
      <c r="B853" s="103">
        <v>220924182</v>
      </c>
      <c r="C853" s="103" t="s">
        <v>414</v>
      </c>
      <c r="D853" s="113">
        <v>0</v>
      </c>
      <c r="E853" s="113">
        <v>2555</v>
      </c>
      <c r="F853" s="113" t="s">
        <v>409</v>
      </c>
      <c r="G853" s="104" t="s">
        <v>409</v>
      </c>
      <c r="H853" s="103" t="s">
        <v>409</v>
      </c>
    </row>
    <row r="854" spans="1:8" ht="15" customHeight="1" x14ac:dyDescent="0.25">
      <c r="A854" s="99">
        <v>42649</v>
      </c>
      <c r="B854" s="100">
        <v>33124</v>
      </c>
      <c r="C854" s="100" t="s">
        <v>413</v>
      </c>
      <c r="D854" s="112">
        <v>91195.57</v>
      </c>
      <c r="E854" s="112">
        <v>0</v>
      </c>
      <c r="F854" s="112">
        <v>22787622.949999999</v>
      </c>
      <c r="G854" s="101" t="s">
        <v>409</v>
      </c>
      <c r="H854" s="100" t="s">
        <v>409</v>
      </c>
    </row>
    <row r="855" spans="1:8" ht="15" customHeight="1" x14ac:dyDescent="0.25">
      <c r="A855" s="102">
        <v>42649</v>
      </c>
      <c r="B855" s="103">
        <v>33124</v>
      </c>
      <c r="C855" s="103" t="s">
        <v>411</v>
      </c>
      <c r="D855" s="113">
        <v>136.79</v>
      </c>
      <c r="E855" s="113">
        <v>0</v>
      </c>
      <c r="F855" s="113" t="s">
        <v>409</v>
      </c>
      <c r="G855" s="104" t="s">
        <v>409</v>
      </c>
      <c r="H855" s="103" t="s">
        <v>409</v>
      </c>
    </row>
    <row r="856" spans="1:8" ht="15" customHeight="1" x14ac:dyDescent="0.25">
      <c r="A856" s="99">
        <v>42649</v>
      </c>
      <c r="B856" s="100">
        <v>33204</v>
      </c>
      <c r="C856" s="100" t="s">
        <v>413</v>
      </c>
      <c r="D856" s="112">
        <v>42120</v>
      </c>
      <c r="E856" s="112">
        <v>0</v>
      </c>
      <c r="F856" s="112">
        <v>22878955.309999999</v>
      </c>
      <c r="G856" s="101" t="s">
        <v>409</v>
      </c>
      <c r="H856" s="100" t="s">
        <v>409</v>
      </c>
    </row>
    <row r="857" spans="1:8" ht="15" customHeight="1" x14ac:dyDescent="0.25">
      <c r="A857" s="102">
        <v>42649</v>
      </c>
      <c r="B857" s="103">
        <v>33204</v>
      </c>
      <c r="C857" s="103" t="s">
        <v>411</v>
      </c>
      <c r="D857" s="113">
        <v>63.18</v>
      </c>
      <c r="E857" s="113">
        <v>0</v>
      </c>
      <c r="F857" s="113" t="s">
        <v>409</v>
      </c>
      <c r="G857" s="104" t="s">
        <v>409</v>
      </c>
      <c r="H857" s="103" t="s">
        <v>409</v>
      </c>
    </row>
    <row r="858" spans="1:8" ht="15" customHeight="1" x14ac:dyDescent="0.25">
      <c r="A858" s="99">
        <v>42649</v>
      </c>
      <c r="B858" s="100">
        <v>217009162</v>
      </c>
      <c r="C858" s="100" t="s">
        <v>414</v>
      </c>
      <c r="D858" s="112">
        <v>0</v>
      </c>
      <c r="E858" s="112">
        <v>4100</v>
      </c>
      <c r="F858" s="112">
        <v>22921138.489999998</v>
      </c>
      <c r="G858" s="101" t="s">
        <v>409</v>
      </c>
      <c r="H858" s="100" t="s">
        <v>409</v>
      </c>
    </row>
    <row r="859" spans="1:8" ht="15" customHeight="1" x14ac:dyDescent="0.25">
      <c r="A859" s="102">
        <v>42649</v>
      </c>
      <c r="B859" s="103">
        <v>32983</v>
      </c>
      <c r="C859" s="103" t="s">
        <v>413</v>
      </c>
      <c r="D859" s="113">
        <v>5400</v>
      </c>
      <c r="E859" s="113">
        <v>0</v>
      </c>
      <c r="F859" s="113" t="s">
        <v>409</v>
      </c>
      <c r="G859" s="104" t="s">
        <v>409</v>
      </c>
      <c r="H859" s="103" t="s">
        <v>409</v>
      </c>
    </row>
    <row r="860" spans="1:8" ht="15" customHeight="1" x14ac:dyDescent="0.25">
      <c r="A860" s="99">
        <v>42649</v>
      </c>
      <c r="B860" s="100">
        <v>32983</v>
      </c>
      <c r="C860" s="100" t="s">
        <v>411</v>
      </c>
      <c r="D860" s="112">
        <v>8.1</v>
      </c>
      <c r="E860" s="112">
        <v>0</v>
      </c>
      <c r="F860" s="112">
        <v>22922438.489999998</v>
      </c>
      <c r="G860" s="101" t="s">
        <v>409</v>
      </c>
      <c r="H860" s="100" t="s">
        <v>409</v>
      </c>
    </row>
    <row r="861" spans="1:8" ht="15" customHeight="1" x14ac:dyDescent="0.25">
      <c r="A861" s="102">
        <v>42649</v>
      </c>
      <c r="B861" s="103">
        <v>33138</v>
      </c>
      <c r="C861" s="103" t="s">
        <v>413</v>
      </c>
      <c r="D861" s="113">
        <v>5400</v>
      </c>
      <c r="E861" s="113">
        <v>0</v>
      </c>
      <c r="F861" s="113" t="s">
        <v>409</v>
      </c>
      <c r="G861" s="104" t="s">
        <v>409</v>
      </c>
      <c r="H861" s="103" t="s">
        <v>409</v>
      </c>
    </row>
    <row r="862" spans="1:8" ht="15" customHeight="1" x14ac:dyDescent="0.25">
      <c r="A862" s="99">
        <v>42649</v>
      </c>
      <c r="B862" s="100">
        <v>33138</v>
      </c>
      <c r="C862" s="100" t="s">
        <v>411</v>
      </c>
      <c r="D862" s="112">
        <v>8.1</v>
      </c>
      <c r="E862" s="112">
        <v>0</v>
      </c>
      <c r="F862" s="112">
        <v>22927846.59</v>
      </c>
      <c r="G862" s="101" t="s">
        <v>409</v>
      </c>
      <c r="H862" s="100" t="s">
        <v>409</v>
      </c>
    </row>
    <row r="863" spans="1:8" ht="15" customHeight="1" x14ac:dyDescent="0.25">
      <c r="A863" s="102">
        <v>42649</v>
      </c>
      <c r="B863" s="103">
        <v>220929708</v>
      </c>
      <c r="C863" s="103" t="s">
        <v>414</v>
      </c>
      <c r="D863" s="113">
        <v>0</v>
      </c>
      <c r="E863" s="113">
        <v>2967.15</v>
      </c>
      <c r="F863" s="113" t="s">
        <v>409</v>
      </c>
      <c r="G863" s="104" t="s">
        <v>409</v>
      </c>
      <c r="H863" s="103" t="s">
        <v>409</v>
      </c>
    </row>
    <row r="864" spans="1:8" ht="15" customHeight="1" x14ac:dyDescent="0.25">
      <c r="A864" s="99">
        <v>42649</v>
      </c>
      <c r="B864" s="100">
        <v>33039</v>
      </c>
      <c r="C864" s="100" t="s">
        <v>413</v>
      </c>
      <c r="D864" s="112">
        <v>9000</v>
      </c>
      <c r="E864" s="112">
        <v>0</v>
      </c>
      <c r="F864" s="112">
        <v>22924887.539999999</v>
      </c>
      <c r="G864" s="101" t="s">
        <v>409</v>
      </c>
      <c r="H864" s="100" t="s">
        <v>409</v>
      </c>
    </row>
    <row r="865" spans="1:8" ht="15" customHeight="1" x14ac:dyDescent="0.25">
      <c r="A865" s="102">
        <v>42649</v>
      </c>
      <c r="B865" s="103">
        <v>33039</v>
      </c>
      <c r="C865" s="103" t="s">
        <v>411</v>
      </c>
      <c r="D865" s="113">
        <v>13.5</v>
      </c>
      <c r="E865" s="113">
        <v>0</v>
      </c>
      <c r="F865" s="113" t="s">
        <v>409</v>
      </c>
      <c r="G865" s="104" t="s">
        <v>409</v>
      </c>
      <c r="H865" s="103" t="s">
        <v>409</v>
      </c>
    </row>
    <row r="866" spans="1:8" ht="15" customHeight="1" x14ac:dyDescent="0.25">
      <c r="A866" s="99">
        <v>42649</v>
      </c>
      <c r="B866" s="100">
        <v>33161</v>
      </c>
      <c r="C866" s="100" t="s">
        <v>413</v>
      </c>
      <c r="D866" s="112">
        <v>333250</v>
      </c>
      <c r="E866" s="112">
        <v>0</v>
      </c>
      <c r="F866" s="112">
        <v>22933901.039999999</v>
      </c>
      <c r="G866" s="101" t="s">
        <v>409</v>
      </c>
      <c r="H866" s="100" t="s">
        <v>409</v>
      </c>
    </row>
    <row r="867" spans="1:8" ht="15" customHeight="1" x14ac:dyDescent="0.25">
      <c r="A867" s="102">
        <v>42649</v>
      </c>
      <c r="B867" s="103">
        <v>33161</v>
      </c>
      <c r="C867" s="103" t="s">
        <v>411</v>
      </c>
      <c r="D867" s="113">
        <v>499.88</v>
      </c>
      <c r="E867" s="113">
        <v>0</v>
      </c>
      <c r="F867" s="113" t="s">
        <v>409</v>
      </c>
      <c r="G867" s="104" t="s">
        <v>409</v>
      </c>
      <c r="H867" s="103" t="s">
        <v>409</v>
      </c>
    </row>
    <row r="868" spans="1:8" ht="15" customHeight="1" x14ac:dyDescent="0.25">
      <c r="A868" s="99">
        <v>42649</v>
      </c>
      <c r="B868" s="100">
        <v>33162</v>
      </c>
      <c r="C868" s="100" t="s">
        <v>413</v>
      </c>
      <c r="D868" s="112">
        <v>30041</v>
      </c>
      <c r="E868" s="112">
        <v>0</v>
      </c>
      <c r="F868" s="112">
        <v>23267650.920000002</v>
      </c>
      <c r="G868" s="101" t="s">
        <v>409</v>
      </c>
      <c r="H868" s="100" t="s">
        <v>409</v>
      </c>
    </row>
    <row r="869" spans="1:8" ht="15" customHeight="1" x14ac:dyDescent="0.25">
      <c r="A869" s="102">
        <v>42649</v>
      </c>
      <c r="B869" s="103">
        <v>33162</v>
      </c>
      <c r="C869" s="103" t="s">
        <v>411</v>
      </c>
      <c r="D869" s="113">
        <v>45.06</v>
      </c>
      <c r="E869" s="113">
        <v>0</v>
      </c>
      <c r="F869" s="113" t="s">
        <v>409</v>
      </c>
      <c r="G869" s="104" t="s">
        <v>409</v>
      </c>
      <c r="H869" s="103" t="s">
        <v>409</v>
      </c>
    </row>
    <row r="870" spans="1:8" ht="15" customHeight="1" x14ac:dyDescent="0.25">
      <c r="A870" s="99">
        <v>42649</v>
      </c>
      <c r="B870" s="100">
        <v>33115</v>
      </c>
      <c r="C870" s="100" t="s">
        <v>413</v>
      </c>
      <c r="D870" s="112">
        <v>30881.119999999999</v>
      </c>
      <c r="E870" s="112">
        <v>0</v>
      </c>
      <c r="F870" s="112">
        <v>23297736.98</v>
      </c>
      <c r="G870" s="101" t="s">
        <v>409</v>
      </c>
      <c r="H870" s="100" t="s">
        <v>409</v>
      </c>
    </row>
    <row r="871" spans="1:8" ht="15" customHeight="1" x14ac:dyDescent="0.25">
      <c r="A871" s="102">
        <v>42649</v>
      </c>
      <c r="B871" s="103">
        <v>33115</v>
      </c>
      <c r="C871" s="103" t="s">
        <v>411</v>
      </c>
      <c r="D871" s="113">
        <v>46.32</v>
      </c>
      <c r="E871" s="113">
        <v>0</v>
      </c>
      <c r="F871" s="113" t="s">
        <v>409</v>
      </c>
      <c r="G871" s="104" t="s">
        <v>409</v>
      </c>
      <c r="H871" s="103" t="s">
        <v>409</v>
      </c>
    </row>
    <row r="872" spans="1:8" ht="15" customHeight="1" x14ac:dyDescent="0.25">
      <c r="A872" s="99">
        <v>42649</v>
      </c>
      <c r="B872" s="100">
        <v>33201</v>
      </c>
      <c r="C872" s="100" t="s">
        <v>413</v>
      </c>
      <c r="D872" s="112">
        <v>15000</v>
      </c>
      <c r="E872" s="112">
        <v>0</v>
      </c>
      <c r="F872" s="112">
        <v>23328664.420000002</v>
      </c>
      <c r="G872" s="101" t="s">
        <v>409</v>
      </c>
      <c r="H872" s="100" t="s">
        <v>409</v>
      </c>
    </row>
    <row r="873" spans="1:8" ht="15" customHeight="1" x14ac:dyDescent="0.25">
      <c r="A873" s="102">
        <v>42649</v>
      </c>
      <c r="B873" s="103">
        <v>33201</v>
      </c>
      <c r="C873" s="103" t="s">
        <v>411</v>
      </c>
      <c r="D873" s="113">
        <v>22.5</v>
      </c>
      <c r="E873" s="113">
        <v>0</v>
      </c>
      <c r="F873" s="113" t="s">
        <v>409</v>
      </c>
      <c r="G873" s="104" t="s">
        <v>409</v>
      </c>
      <c r="H873" s="103" t="s">
        <v>409</v>
      </c>
    </row>
    <row r="874" spans="1:8" ht="15" customHeight="1" x14ac:dyDescent="0.25">
      <c r="A874" s="99">
        <v>42649</v>
      </c>
      <c r="B874" s="100">
        <v>33107</v>
      </c>
      <c r="C874" s="100" t="s">
        <v>413</v>
      </c>
      <c r="D874" s="112">
        <v>13000</v>
      </c>
      <c r="E874" s="112">
        <v>0</v>
      </c>
      <c r="F874" s="112">
        <v>23343686.920000002</v>
      </c>
      <c r="G874" s="101" t="s">
        <v>409</v>
      </c>
      <c r="H874" s="100" t="s">
        <v>409</v>
      </c>
    </row>
    <row r="875" spans="1:8" ht="15" customHeight="1" x14ac:dyDescent="0.25">
      <c r="A875" s="102">
        <v>42649</v>
      </c>
      <c r="B875" s="103">
        <v>33107</v>
      </c>
      <c r="C875" s="103" t="s">
        <v>411</v>
      </c>
      <c r="D875" s="113">
        <v>19.5</v>
      </c>
      <c r="E875" s="113">
        <v>0</v>
      </c>
      <c r="F875" s="113" t="s">
        <v>409</v>
      </c>
      <c r="G875" s="104" t="s">
        <v>409</v>
      </c>
      <c r="H875" s="103" t="s">
        <v>409</v>
      </c>
    </row>
    <row r="876" spans="1:8" ht="15" customHeight="1" x14ac:dyDescent="0.25">
      <c r="A876" s="99">
        <v>42648</v>
      </c>
      <c r="B876" s="100">
        <v>345860275</v>
      </c>
      <c r="C876" s="100" t="s">
        <v>411</v>
      </c>
      <c r="D876" s="112">
        <v>32.4</v>
      </c>
      <c r="E876" s="112">
        <v>0</v>
      </c>
      <c r="F876" s="112">
        <v>23356706.420000002</v>
      </c>
      <c r="G876" s="101" t="s">
        <v>409</v>
      </c>
      <c r="H876" s="100" t="s">
        <v>409</v>
      </c>
    </row>
    <row r="877" spans="1:8" ht="15" customHeight="1" x14ac:dyDescent="0.25">
      <c r="A877" s="102">
        <v>42648</v>
      </c>
      <c r="B877" s="103">
        <v>511052064</v>
      </c>
      <c r="C877" s="103" t="s">
        <v>411</v>
      </c>
      <c r="D877" s="113">
        <v>7.65</v>
      </c>
      <c r="E877" s="113">
        <v>0</v>
      </c>
      <c r="F877" s="113" t="s">
        <v>409</v>
      </c>
      <c r="G877" s="104" t="s">
        <v>409</v>
      </c>
      <c r="H877" s="103" t="s">
        <v>409</v>
      </c>
    </row>
    <row r="878" spans="1:8" ht="15" customHeight="1" x14ac:dyDescent="0.25">
      <c r="A878" s="99">
        <v>42648</v>
      </c>
      <c r="B878" s="100">
        <v>1484806599</v>
      </c>
      <c r="C878" s="100" t="s">
        <v>411</v>
      </c>
      <c r="D878" s="112">
        <v>17.25</v>
      </c>
      <c r="E878" s="112">
        <v>0</v>
      </c>
      <c r="F878" s="112">
        <v>23356746.469999999</v>
      </c>
      <c r="G878" s="101" t="s">
        <v>409</v>
      </c>
      <c r="H878" s="100" t="s">
        <v>435</v>
      </c>
    </row>
    <row r="879" spans="1:8" ht="15" customHeight="1" x14ac:dyDescent="0.25">
      <c r="A879" s="102">
        <v>42648</v>
      </c>
      <c r="B879" s="103">
        <v>944159448</v>
      </c>
      <c r="C879" s="103" t="s">
        <v>411</v>
      </c>
      <c r="D879" s="113">
        <v>20.25</v>
      </c>
      <c r="E879" s="113">
        <v>0</v>
      </c>
      <c r="F879" s="113" t="s">
        <v>409</v>
      </c>
      <c r="G879" s="104" t="s">
        <v>409</v>
      </c>
      <c r="H879" s="103" t="s">
        <v>409</v>
      </c>
    </row>
    <row r="880" spans="1:8" ht="15" customHeight="1" x14ac:dyDescent="0.25">
      <c r="A880" s="99">
        <v>42648</v>
      </c>
      <c r="B880" s="100">
        <v>1485420769</v>
      </c>
      <c r="C880" s="100" t="s">
        <v>411</v>
      </c>
      <c r="D880" s="112">
        <v>557.88</v>
      </c>
      <c r="E880" s="112">
        <v>0</v>
      </c>
      <c r="F880" s="112">
        <v>23356783.969999999</v>
      </c>
      <c r="G880" s="101" t="s">
        <v>409</v>
      </c>
      <c r="H880" s="100" t="s">
        <v>409</v>
      </c>
    </row>
    <row r="881" spans="1:8" ht="15" customHeight="1" x14ac:dyDescent="0.25">
      <c r="A881" s="102">
        <v>42648</v>
      </c>
      <c r="B881" s="103">
        <v>928331256</v>
      </c>
      <c r="C881" s="103" t="s">
        <v>411</v>
      </c>
      <c r="D881" s="113">
        <v>9.9</v>
      </c>
      <c r="E881" s="113">
        <v>0</v>
      </c>
      <c r="F881" s="113" t="s">
        <v>409</v>
      </c>
      <c r="G881" s="104" t="s">
        <v>409</v>
      </c>
      <c r="H881" s="103" t="s">
        <v>409</v>
      </c>
    </row>
    <row r="882" spans="1:8" ht="15" customHeight="1" x14ac:dyDescent="0.25">
      <c r="A882" s="99">
        <v>42648</v>
      </c>
      <c r="B882" s="100">
        <v>827385710</v>
      </c>
      <c r="C882" s="100" t="s">
        <v>411</v>
      </c>
      <c r="D882" s="112">
        <v>4.7699999999999996</v>
      </c>
      <c r="E882" s="112">
        <v>0</v>
      </c>
      <c r="F882" s="112">
        <v>23357351.75</v>
      </c>
      <c r="G882" s="101" t="s">
        <v>409</v>
      </c>
      <c r="H882" s="100" t="s">
        <v>409</v>
      </c>
    </row>
    <row r="883" spans="1:8" ht="15" customHeight="1" x14ac:dyDescent="0.25">
      <c r="A883" s="102">
        <v>42648</v>
      </c>
      <c r="B883" s="103">
        <v>579299454</v>
      </c>
      <c r="C883" s="103" t="s">
        <v>411</v>
      </c>
      <c r="D883" s="113">
        <v>2.25</v>
      </c>
      <c r="E883" s="113">
        <v>0</v>
      </c>
      <c r="F883" s="113" t="s">
        <v>409</v>
      </c>
      <c r="G883" s="104" t="s">
        <v>409</v>
      </c>
      <c r="H883" s="103" t="s">
        <v>409</v>
      </c>
    </row>
    <row r="884" spans="1:8" ht="15" customHeight="1" x14ac:dyDescent="0.25">
      <c r="A884" s="99">
        <v>42648</v>
      </c>
      <c r="B884" s="100">
        <v>221026581</v>
      </c>
      <c r="C884" s="100" t="s">
        <v>411</v>
      </c>
      <c r="D884" s="112">
        <v>23.76</v>
      </c>
      <c r="E884" s="112">
        <v>0</v>
      </c>
      <c r="F884" s="112">
        <v>23357358.77</v>
      </c>
      <c r="G884" s="101" t="s">
        <v>409</v>
      </c>
      <c r="H884" s="100" t="s">
        <v>409</v>
      </c>
    </row>
    <row r="885" spans="1:8" ht="15" customHeight="1" x14ac:dyDescent="0.25">
      <c r="A885" s="102">
        <v>42648</v>
      </c>
      <c r="B885" s="103">
        <v>711446068</v>
      </c>
      <c r="C885" s="103" t="s">
        <v>411</v>
      </c>
      <c r="D885" s="113">
        <v>2.08</v>
      </c>
      <c r="E885" s="113">
        <v>0</v>
      </c>
      <c r="F885" s="113" t="s">
        <v>409</v>
      </c>
      <c r="G885" s="104" t="s">
        <v>409</v>
      </c>
      <c r="H885" s="103" t="s">
        <v>409</v>
      </c>
    </row>
    <row r="886" spans="1:8" ht="15" customHeight="1" x14ac:dyDescent="0.25">
      <c r="A886" s="99">
        <v>42648</v>
      </c>
      <c r="B886" s="100">
        <v>980976912</v>
      </c>
      <c r="C886" s="100" t="s">
        <v>411</v>
      </c>
      <c r="D886" s="112">
        <v>26.25</v>
      </c>
      <c r="E886" s="112">
        <v>0</v>
      </c>
      <c r="F886" s="112">
        <v>23357384.609999999</v>
      </c>
      <c r="G886" s="101" t="s">
        <v>409</v>
      </c>
      <c r="H886" s="100" t="s">
        <v>409</v>
      </c>
    </row>
    <row r="887" spans="1:8" ht="15" customHeight="1" x14ac:dyDescent="0.25">
      <c r="A887" s="102">
        <v>42648</v>
      </c>
      <c r="B887" s="103">
        <v>10665252</v>
      </c>
      <c r="C887" s="103" t="s">
        <v>411</v>
      </c>
      <c r="D887" s="113">
        <v>5.4</v>
      </c>
      <c r="E887" s="113">
        <v>0</v>
      </c>
      <c r="F887" s="113" t="s">
        <v>409</v>
      </c>
      <c r="G887" s="104" t="s">
        <v>409</v>
      </c>
      <c r="H887" s="103" t="s">
        <v>409</v>
      </c>
    </row>
    <row r="888" spans="1:8" ht="15" customHeight="1" x14ac:dyDescent="0.25">
      <c r="A888" s="99">
        <v>42648</v>
      </c>
      <c r="B888" s="100">
        <v>885400354</v>
      </c>
      <c r="C888" s="100" t="s">
        <v>411</v>
      </c>
      <c r="D888" s="112">
        <v>4.68</v>
      </c>
      <c r="E888" s="112">
        <v>0</v>
      </c>
      <c r="F888" s="112">
        <v>23357416.260000002</v>
      </c>
      <c r="G888" s="101" t="s">
        <v>409</v>
      </c>
      <c r="H888" s="100" t="s">
        <v>409</v>
      </c>
    </row>
    <row r="889" spans="1:8" ht="15" customHeight="1" x14ac:dyDescent="0.25">
      <c r="A889" s="102">
        <v>42648</v>
      </c>
      <c r="B889" s="103">
        <v>132704259</v>
      </c>
      <c r="C889" s="103" t="s">
        <v>411</v>
      </c>
      <c r="D889" s="113">
        <v>7.65</v>
      </c>
      <c r="E889" s="113">
        <v>0</v>
      </c>
      <c r="F889" s="113" t="s">
        <v>409</v>
      </c>
      <c r="G889" s="104" t="s">
        <v>409</v>
      </c>
      <c r="H889" s="103" t="s">
        <v>409</v>
      </c>
    </row>
    <row r="890" spans="1:8" ht="15" customHeight="1" x14ac:dyDescent="0.25">
      <c r="A890" s="99">
        <v>42648</v>
      </c>
      <c r="B890" s="100">
        <v>29070356</v>
      </c>
      <c r="C890" s="100" t="s">
        <v>411</v>
      </c>
      <c r="D890" s="112">
        <v>10.35</v>
      </c>
      <c r="E890" s="112">
        <v>0</v>
      </c>
      <c r="F890" s="112">
        <v>23357428.59</v>
      </c>
      <c r="G890" s="101" t="s">
        <v>409</v>
      </c>
      <c r="H890" s="100" t="s">
        <v>409</v>
      </c>
    </row>
    <row r="891" spans="1:8" ht="15" customHeight="1" x14ac:dyDescent="0.25">
      <c r="A891" s="102">
        <v>42648</v>
      </c>
      <c r="B891" s="103">
        <v>804018269</v>
      </c>
      <c r="C891" s="103" t="s">
        <v>411</v>
      </c>
      <c r="D891" s="113">
        <v>1.2</v>
      </c>
      <c r="E891" s="113">
        <v>0</v>
      </c>
      <c r="F891" s="113" t="s">
        <v>409</v>
      </c>
      <c r="G891" s="104" t="s">
        <v>409</v>
      </c>
      <c r="H891" s="103" t="s">
        <v>409</v>
      </c>
    </row>
    <row r="892" spans="1:8" ht="15" customHeight="1" x14ac:dyDescent="0.25">
      <c r="A892" s="99">
        <v>42648</v>
      </c>
      <c r="B892" s="100">
        <v>164433924</v>
      </c>
      <c r="C892" s="100" t="s">
        <v>411</v>
      </c>
      <c r="D892" s="112">
        <v>60.16</v>
      </c>
      <c r="E892" s="112">
        <v>0</v>
      </c>
      <c r="F892" s="112">
        <v>23357440.140000001</v>
      </c>
      <c r="G892" s="101" t="s">
        <v>409</v>
      </c>
      <c r="H892" s="100" t="s">
        <v>409</v>
      </c>
    </row>
    <row r="893" spans="1:8" ht="15" customHeight="1" x14ac:dyDescent="0.25">
      <c r="A893" s="102">
        <v>42648</v>
      </c>
      <c r="B893" s="103">
        <v>299167930</v>
      </c>
      <c r="C893" s="103" t="s">
        <v>411</v>
      </c>
      <c r="D893" s="113">
        <v>9.6</v>
      </c>
      <c r="E893" s="113">
        <v>0</v>
      </c>
      <c r="F893" s="113" t="s">
        <v>409</v>
      </c>
      <c r="G893" s="104" t="s">
        <v>409</v>
      </c>
      <c r="H893" s="103" t="s">
        <v>409</v>
      </c>
    </row>
    <row r="894" spans="1:8" ht="15" customHeight="1" x14ac:dyDescent="0.25">
      <c r="A894" s="99">
        <v>42648</v>
      </c>
      <c r="B894" s="100">
        <v>974568508</v>
      </c>
      <c r="C894" s="100" t="s">
        <v>411</v>
      </c>
      <c r="D894" s="112">
        <v>3.28</v>
      </c>
      <c r="E894" s="112">
        <v>0</v>
      </c>
      <c r="F894" s="112">
        <v>23357509.899999999</v>
      </c>
      <c r="G894" s="101" t="s">
        <v>409</v>
      </c>
      <c r="H894" s="100" t="s">
        <v>409</v>
      </c>
    </row>
    <row r="895" spans="1:8" ht="15" customHeight="1" x14ac:dyDescent="0.25">
      <c r="A895" s="102">
        <v>42648</v>
      </c>
      <c r="B895" s="103">
        <v>239947180</v>
      </c>
      <c r="C895" s="103" t="s">
        <v>411</v>
      </c>
      <c r="D895" s="113">
        <v>9</v>
      </c>
      <c r="E895" s="113">
        <v>0</v>
      </c>
      <c r="F895" s="113" t="s">
        <v>409</v>
      </c>
      <c r="G895" s="104" t="s">
        <v>409</v>
      </c>
      <c r="H895" s="103" t="s">
        <v>409</v>
      </c>
    </row>
    <row r="896" spans="1:8" ht="15" customHeight="1" x14ac:dyDescent="0.25">
      <c r="A896" s="99">
        <v>42648</v>
      </c>
      <c r="B896" s="100">
        <v>478341913</v>
      </c>
      <c r="C896" s="100" t="s">
        <v>411</v>
      </c>
      <c r="D896" s="112">
        <v>11.58</v>
      </c>
      <c r="E896" s="112">
        <v>0</v>
      </c>
      <c r="F896" s="112">
        <v>23357522.18</v>
      </c>
      <c r="G896" s="101" t="s">
        <v>409</v>
      </c>
      <c r="H896" s="100" t="s">
        <v>409</v>
      </c>
    </row>
    <row r="897" spans="1:8" ht="15" customHeight="1" x14ac:dyDescent="0.25">
      <c r="A897" s="102">
        <v>42648</v>
      </c>
      <c r="B897" s="103">
        <v>281753162</v>
      </c>
      <c r="C897" s="103" t="s">
        <v>411</v>
      </c>
      <c r="D897" s="113">
        <v>13.8</v>
      </c>
      <c r="E897" s="113">
        <v>0</v>
      </c>
      <c r="F897" s="113" t="s">
        <v>409</v>
      </c>
      <c r="G897" s="104" t="s">
        <v>409</v>
      </c>
      <c r="H897" s="103" t="s">
        <v>409</v>
      </c>
    </row>
    <row r="898" spans="1:8" ht="15" customHeight="1" x14ac:dyDescent="0.25">
      <c r="A898" s="99">
        <v>42648</v>
      </c>
      <c r="B898" s="100">
        <v>559810757</v>
      </c>
      <c r="C898" s="100" t="s">
        <v>411</v>
      </c>
      <c r="D898" s="112">
        <v>10.53</v>
      </c>
      <c r="E898" s="112">
        <v>0</v>
      </c>
      <c r="F898" s="112">
        <v>23357547.559999999</v>
      </c>
      <c r="G898" s="101" t="s">
        <v>409</v>
      </c>
      <c r="H898" s="100" t="s">
        <v>409</v>
      </c>
    </row>
    <row r="899" spans="1:8" ht="15" customHeight="1" x14ac:dyDescent="0.25">
      <c r="A899" s="102">
        <v>42648</v>
      </c>
      <c r="B899" s="103">
        <v>277064317</v>
      </c>
      <c r="C899" s="103" t="s">
        <v>411</v>
      </c>
      <c r="D899" s="113">
        <v>9.3000000000000007</v>
      </c>
      <c r="E899" s="113">
        <v>0</v>
      </c>
      <c r="F899" s="113" t="s">
        <v>409</v>
      </c>
      <c r="G899" s="104" t="s">
        <v>409</v>
      </c>
      <c r="H899" s="103" t="s">
        <v>409</v>
      </c>
    </row>
    <row r="900" spans="1:8" ht="15" customHeight="1" x14ac:dyDescent="0.25">
      <c r="A900" s="99">
        <v>42648</v>
      </c>
      <c r="B900" s="100">
        <v>715023454</v>
      </c>
      <c r="C900" s="100" t="s">
        <v>411</v>
      </c>
      <c r="D900" s="112">
        <v>44.07</v>
      </c>
      <c r="E900" s="112">
        <v>0</v>
      </c>
      <c r="F900" s="112">
        <v>23357567.390000001</v>
      </c>
      <c r="G900" s="101" t="s">
        <v>409</v>
      </c>
      <c r="H900" s="100" t="s">
        <v>409</v>
      </c>
    </row>
    <row r="901" spans="1:8" ht="15" customHeight="1" x14ac:dyDescent="0.25">
      <c r="A901" s="102">
        <v>42648</v>
      </c>
      <c r="B901" s="103">
        <v>495362153</v>
      </c>
      <c r="C901" s="103" t="s">
        <v>411</v>
      </c>
      <c r="D901" s="113">
        <v>19.2</v>
      </c>
      <c r="E901" s="113">
        <v>0</v>
      </c>
      <c r="F901" s="113" t="s">
        <v>409</v>
      </c>
      <c r="G901" s="104" t="s">
        <v>409</v>
      </c>
      <c r="H901" s="103" t="s">
        <v>409</v>
      </c>
    </row>
    <row r="902" spans="1:8" ht="15" customHeight="1" x14ac:dyDescent="0.25">
      <c r="A902" s="99">
        <v>42648</v>
      </c>
      <c r="B902" s="100">
        <v>33100</v>
      </c>
      <c r="C902" s="100" t="s">
        <v>411</v>
      </c>
      <c r="D902" s="112">
        <v>180.02</v>
      </c>
      <c r="E902" s="112">
        <v>0</v>
      </c>
      <c r="F902" s="112">
        <v>23357630.66</v>
      </c>
      <c r="G902" s="101" t="s">
        <v>409</v>
      </c>
      <c r="H902" s="100" t="s">
        <v>409</v>
      </c>
    </row>
    <row r="903" spans="1:8" ht="15" customHeight="1" x14ac:dyDescent="0.25">
      <c r="A903" s="102">
        <v>42648</v>
      </c>
      <c r="B903" s="103">
        <v>33100</v>
      </c>
      <c r="C903" s="103" t="s">
        <v>412</v>
      </c>
      <c r="D903" s="113">
        <v>120011.6</v>
      </c>
      <c r="E903" s="113">
        <v>0</v>
      </c>
      <c r="F903" s="113" t="s">
        <v>409</v>
      </c>
      <c r="G903" s="104" t="s">
        <v>409</v>
      </c>
      <c r="H903" s="103" t="s">
        <v>409</v>
      </c>
    </row>
    <row r="904" spans="1:8" ht="15" customHeight="1" x14ac:dyDescent="0.25">
      <c r="A904" s="99">
        <v>42648</v>
      </c>
      <c r="B904" s="100">
        <v>1485420769</v>
      </c>
      <c r="C904" s="100" t="s">
        <v>436</v>
      </c>
      <c r="D904" s="112">
        <v>371918.34</v>
      </c>
      <c r="E904" s="112">
        <v>0</v>
      </c>
      <c r="F904" s="112">
        <v>23477822.280000001</v>
      </c>
      <c r="G904" s="101" t="s">
        <v>409</v>
      </c>
      <c r="H904" s="100" t="s">
        <v>409</v>
      </c>
    </row>
    <row r="905" spans="1:8" ht="15" customHeight="1" x14ac:dyDescent="0.25">
      <c r="A905" s="102">
        <v>42648</v>
      </c>
      <c r="B905" s="103">
        <v>299167930</v>
      </c>
      <c r="C905" s="103" t="s">
        <v>423</v>
      </c>
      <c r="D905" s="113">
        <v>6400</v>
      </c>
      <c r="E905" s="113">
        <v>0</v>
      </c>
      <c r="F905" s="113" t="s">
        <v>409</v>
      </c>
      <c r="G905" s="104" t="s">
        <v>409</v>
      </c>
      <c r="H905" s="103" t="s">
        <v>409</v>
      </c>
    </row>
    <row r="906" spans="1:8" ht="15" customHeight="1" x14ac:dyDescent="0.25">
      <c r="A906" s="99">
        <v>42648</v>
      </c>
      <c r="B906" s="100">
        <v>579299454</v>
      </c>
      <c r="C906" s="100" t="s">
        <v>423</v>
      </c>
      <c r="D906" s="112">
        <v>1500</v>
      </c>
      <c r="E906" s="112">
        <v>0</v>
      </c>
      <c r="F906" s="112">
        <v>23856140.620000001</v>
      </c>
      <c r="G906" s="101" t="s">
        <v>409</v>
      </c>
      <c r="H906" s="100" t="s">
        <v>409</v>
      </c>
    </row>
    <row r="907" spans="1:8" ht="15" customHeight="1" x14ac:dyDescent="0.25">
      <c r="A907" s="102">
        <v>42648</v>
      </c>
      <c r="B907" s="103">
        <v>495362153</v>
      </c>
      <c r="C907" s="103" t="s">
        <v>423</v>
      </c>
      <c r="D907" s="113">
        <v>12800</v>
      </c>
      <c r="E907" s="113">
        <v>0</v>
      </c>
      <c r="F907" s="113" t="s">
        <v>409</v>
      </c>
      <c r="G907" s="104" t="s">
        <v>409</v>
      </c>
      <c r="H907" s="103" t="s">
        <v>409</v>
      </c>
    </row>
    <row r="908" spans="1:8" ht="15" customHeight="1" x14ac:dyDescent="0.25">
      <c r="A908" s="99">
        <v>42648</v>
      </c>
      <c r="B908" s="100">
        <v>29070356</v>
      </c>
      <c r="C908" s="100" t="s">
        <v>423</v>
      </c>
      <c r="D908" s="112">
        <v>6900</v>
      </c>
      <c r="E908" s="112">
        <v>0</v>
      </c>
      <c r="F908" s="112">
        <v>23870440.620000001</v>
      </c>
      <c r="G908" s="101" t="s">
        <v>409</v>
      </c>
      <c r="H908" s="100" t="s">
        <v>409</v>
      </c>
    </row>
    <row r="909" spans="1:8" ht="15" customHeight="1" x14ac:dyDescent="0.25">
      <c r="A909" s="102">
        <v>42648</v>
      </c>
      <c r="B909" s="103">
        <v>928331256</v>
      </c>
      <c r="C909" s="103" t="s">
        <v>423</v>
      </c>
      <c r="D909" s="113">
        <v>6600</v>
      </c>
      <c r="E909" s="113">
        <v>0</v>
      </c>
      <c r="F909" s="113" t="s">
        <v>409</v>
      </c>
      <c r="G909" s="104" t="s">
        <v>409</v>
      </c>
      <c r="H909" s="103" t="s">
        <v>409</v>
      </c>
    </row>
    <row r="910" spans="1:8" ht="15" customHeight="1" x14ac:dyDescent="0.25">
      <c r="A910" s="99">
        <v>42648</v>
      </c>
      <c r="B910" s="100">
        <v>559810757</v>
      </c>
      <c r="C910" s="100" t="s">
        <v>423</v>
      </c>
      <c r="D910" s="112">
        <v>7020</v>
      </c>
      <c r="E910" s="112">
        <v>0</v>
      </c>
      <c r="F910" s="112">
        <v>23883940.620000001</v>
      </c>
      <c r="G910" s="101" t="s">
        <v>409</v>
      </c>
      <c r="H910" s="100" t="s">
        <v>409</v>
      </c>
    </row>
    <row r="911" spans="1:8" ht="15" customHeight="1" x14ac:dyDescent="0.25">
      <c r="A911" s="102">
        <v>42648</v>
      </c>
      <c r="B911" s="103">
        <v>239947180</v>
      </c>
      <c r="C911" s="103" t="s">
        <v>423</v>
      </c>
      <c r="D911" s="113">
        <v>6000</v>
      </c>
      <c r="E911" s="113">
        <v>0</v>
      </c>
      <c r="F911" s="113" t="s">
        <v>409</v>
      </c>
      <c r="G911" s="104" t="s">
        <v>409</v>
      </c>
      <c r="H911" s="103" t="s">
        <v>409</v>
      </c>
    </row>
    <row r="912" spans="1:8" ht="15" customHeight="1" x14ac:dyDescent="0.25">
      <c r="A912" s="99">
        <v>42648</v>
      </c>
      <c r="B912" s="100">
        <v>974568508</v>
      </c>
      <c r="C912" s="100" t="s">
        <v>423</v>
      </c>
      <c r="D912" s="112">
        <v>2189.7199999999998</v>
      </c>
      <c r="E912" s="112">
        <v>0</v>
      </c>
      <c r="F912" s="112">
        <v>23896960.620000001</v>
      </c>
      <c r="G912" s="101" t="s">
        <v>409</v>
      </c>
      <c r="H912" s="100" t="s">
        <v>409</v>
      </c>
    </row>
    <row r="913" spans="1:8" ht="15" customHeight="1" x14ac:dyDescent="0.25">
      <c r="A913" s="102">
        <v>42648</v>
      </c>
      <c r="B913" s="103">
        <v>711446068</v>
      </c>
      <c r="C913" s="103" t="s">
        <v>423</v>
      </c>
      <c r="D913" s="113">
        <v>1387.86</v>
      </c>
      <c r="E913" s="113">
        <v>0</v>
      </c>
      <c r="F913" s="113" t="s">
        <v>409</v>
      </c>
      <c r="G913" s="104" t="s">
        <v>409</v>
      </c>
      <c r="H913" s="103" t="s">
        <v>409</v>
      </c>
    </row>
    <row r="914" spans="1:8" ht="15" customHeight="1" x14ac:dyDescent="0.25">
      <c r="A914" s="99">
        <v>42648</v>
      </c>
      <c r="B914" s="100">
        <v>164433924</v>
      </c>
      <c r="C914" s="100" t="s">
        <v>423</v>
      </c>
      <c r="D914" s="112">
        <v>40106.1</v>
      </c>
      <c r="E914" s="112">
        <v>0</v>
      </c>
      <c r="F914" s="112">
        <v>23900538.199999999</v>
      </c>
      <c r="G914" s="101" t="s">
        <v>409</v>
      </c>
      <c r="H914" s="100" t="s">
        <v>409</v>
      </c>
    </row>
    <row r="915" spans="1:8" ht="15" customHeight="1" x14ac:dyDescent="0.25">
      <c r="A915" s="102">
        <v>42648</v>
      </c>
      <c r="B915" s="103">
        <v>277064317</v>
      </c>
      <c r="C915" s="103" t="s">
        <v>423</v>
      </c>
      <c r="D915" s="113">
        <v>6200</v>
      </c>
      <c r="E915" s="113">
        <v>0</v>
      </c>
      <c r="F915" s="113" t="s">
        <v>409</v>
      </c>
      <c r="G915" s="104" t="s">
        <v>409</v>
      </c>
      <c r="H915" s="103" t="s">
        <v>409</v>
      </c>
    </row>
    <row r="916" spans="1:8" ht="15" customHeight="1" x14ac:dyDescent="0.25">
      <c r="A916" s="99">
        <v>42648</v>
      </c>
      <c r="B916" s="100">
        <v>885400354</v>
      </c>
      <c r="C916" s="100" t="s">
        <v>423</v>
      </c>
      <c r="D916" s="112">
        <v>3120</v>
      </c>
      <c r="E916" s="112">
        <v>0</v>
      </c>
      <c r="F916" s="112">
        <v>23946844.300000001</v>
      </c>
      <c r="G916" s="101" t="s">
        <v>409</v>
      </c>
      <c r="H916" s="100" t="s">
        <v>409</v>
      </c>
    </row>
    <row r="917" spans="1:8" ht="15" customHeight="1" x14ac:dyDescent="0.25">
      <c r="A917" s="102">
        <v>42648</v>
      </c>
      <c r="B917" s="103">
        <v>281753162</v>
      </c>
      <c r="C917" s="103" t="s">
        <v>423</v>
      </c>
      <c r="D917" s="113">
        <v>9200</v>
      </c>
      <c r="E917" s="113">
        <v>0</v>
      </c>
      <c r="F917" s="113" t="s">
        <v>409</v>
      </c>
      <c r="G917" s="104" t="s">
        <v>409</v>
      </c>
      <c r="H917" s="103" t="s">
        <v>409</v>
      </c>
    </row>
    <row r="918" spans="1:8" ht="15" customHeight="1" x14ac:dyDescent="0.25">
      <c r="A918" s="99">
        <v>42648</v>
      </c>
      <c r="B918" s="100">
        <v>478341913</v>
      </c>
      <c r="C918" s="100" t="s">
        <v>423</v>
      </c>
      <c r="D918" s="112">
        <v>7720</v>
      </c>
      <c r="E918" s="112">
        <v>0</v>
      </c>
      <c r="F918" s="112">
        <v>23959164.300000001</v>
      </c>
      <c r="G918" s="101" t="s">
        <v>409</v>
      </c>
      <c r="H918" s="100" t="s">
        <v>409</v>
      </c>
    </row>
    <row r="919" spans="1:8" ht="15" customHeight="1" x14ac:dyDescent="0.25">
      <c r="A919" s="102">
        <v>42648</v>
      </c>
      <c r="B919" s="103">
        <v>804018269</v>
      </c>
      <c r="C919" s="103" t="s">
        <v>423</v>
      </c>
      <c r="D919" s="113">
        <v>800</v>
      </c>
      <c r="E919" s="113">
        <v>0</v>
      </c>
      <c r="F919" s="113" t="s">
        <v>409</v>
      </c>
      <c r="G919" s="104" t="s">
        <v>409</v>
      </c>
      <c r="H919" s="103" t="s">
        <v>409</v>
      </c>
    </row>
    <row r="920" spans="1:8" ht="15" customHeight="1" x14ac:dyDescent="0.25">
      <c r="A920" s="99">
        <v>42648</v>
      </c>
      <c r="B920" s="100">
        <v>10665252</v>
      </c>
      <c r="C920" s="100" t="s">
        <v>423</v>
      </c>
      <c r="D920" s="112">
        <v>3600</v>
      </c>
      <c r="E920" s="112">
        <v>0</v>
      </c>
      <c r="F920" s="112">
        <v>23967684.300000001</v>
      </c>
      <c r="G920" s="101" t="s">
        <v>409</v>
      </c>
      <c r="H920" s="100" t="s">
        <v>409</v>
      </c>
    </row>
    <row r="921" spans="1:8" ht="15" customHeight="1" x14ac:dyDescent="0.25">
      <c r="A921" s="102">
        <v>42648</v>
      </c>
      <c r="B921" s="103">
        <v>132704259</v>
      </c>
      <c r="C921" s="103" t="s">
        <v>423</v>
      </c>
      <c r="D921" s="113">
        <v>5100</v>
      </c>
      <c r="E921" s="113">
        <v>0</v>
      </c>
      <c r="F921" s="113" t="s">
        <v>409</v>
      </c>
      <c r="G921" s="104" t="s">
        <v>409</v>
      </c>
      <c r="H921" s="103" t="s">
        <v>409</v>
      </c>
    </row>
    <row r="922" spans="1:8" ht="15" customHeight="1" x14ac:dyDescent="0.25">
      <c r="A922" s="99">
        <v>42648</v>
      </c>
      <c r="B922" s="100">
        <v>345860275</v>
      </c>
      <c r="C922" s="100" t="s">
        <v>423</v>
      </c>
      <c r="D922" s="112">
        <v>21600</v>
      </c>
      <c r="E922" s="112">
        <v>0</v>
      </c>
      <c r="F922" s="112">
        <v>23976384.300000001</v>
      </c>
      <c r="G922" s="101" t="s">
        <v>409</v>
      </c>
      <c r="H922" s="100" t="s">
        <v>409</v>
      </c>
    </row>
    <row r="923" spans="1:8" ht="15" customHeight="1" x14ac:dyDescent="0.25">
      <c r="A923" s="102">
        <v>42648</v>
      </c>
      <c r="B923" s="103">
        <v>980976912</v>
      </c>
      <c r="C923" s="103" t="s">
        <v>423</v>
      </c>
      <c r="D923" s="113">
        <v>17500</v>
      </c>
      <c r="E923" s="113">
        <v>0</v>
      </c>
      <c r="F923" s="113" t="s">
        <v>409</v>
      </c>
      <c r="G923" s="104" t="s">
        <v>409</v>
      </c>
      <c r="H923" s="103" t="s">
        <v>409</v>
      </c>
    </row>
    <row r="924" spans="1:8" ht="15" customHeight="1" x14ac:dyDescent="0.25">
      <c r="A924" s="99">
        <v>42648</v>
      </c>
      <c r="B924" s="100">
        <v>715023454</v>
      </c>
      <c r="C924" s="100" t="s">
        <v>423</v>
      </c>
      <c r="D924" s="112">
        <v>29380</v>
      </c>
      <c r="E924" s="112">
        <v>0</v>
      </c>
      <c r="F924" s="112">
        <v>24015484.300000001</v>
      </c>
      <c r="G924" s="101" t="s">
        <v>409</v>
      </c>
      <c r="H924" s="100" t="s">
        <v>409</v>
      </c>
    </row>
    <row r="925" spans="1:8" ht="15" customHeight="1" x14ac:dyDescent="0.25">
      <c r="A925" s="102">
        <v>42648</v>
      </c>
      <c r="B925" s="103">
        <v>944159448</v>
      </c>
      <c r="C925" s="103" t="s">
        <v>423</v>
      </c>
      <c r="D925" s="113">
        <v>13500</v>
      </c>
      <c r="E925" s="113">
        <v>0</v>
      </c>
      <c r="F925" s="113" t="s">
        <v>409</v>
      </c>
      <c r="G925" s="104" t="s">
        <v>409</v>
      </c>
      <c r="H925" s="103" t="s">
        <v>409</v>
      </c>
    </row>
    <row r="926" spans="1:8" ht="15" customHeight="1" x14ac:dyDescent="0.25">
      <c r="A926" s="99">
        <v>42648</v>
      </c>
      <c r="B926" s="100">
        <v>511052064</v>
      </c>
      <c r="C926" s="100" t="s">
        <v>423</v>
      </c>
      <c r="D926" s="112">
        <v>5099.22</v>
      </c>
      <c r="E926" s="112">
        <v>0</v>
      </c>
      <c r="F926" s="112">
        <v>24058364.300000001</v>
      </c>
      <c r="G926" s="101" t="s">
        <v>409</v>
      </c>
      <c r="H926" s="100" t="s">
        <v>409</v>
      </c>
    </row>
    <row r="927" spans="1:8" ht="15" customHeight="1" x14ac:dyDescent="0.25">
      <c r="A927" s="102">
        <v>42648</v>
      </c>
      <c r="B927" s="103">
        <v>827385710</v>
      </c>
      <c r="C927" s="103" t="s">
        <v>423</v>
      </c>
      <c r="D927" s="113">
        <v>3182.97</v>
      </c>
      <c r="E927" s="113">
        <v>0</v>
      </c>
      <c r="F927" s="113" t="s">
        <v>409</v>
      </c>
      <c r="G927" s="104" t="s">
        <v>409</v>
      </c>
      <c r="H927" s="103" t="s">
        <v>409</v>
      </c>
    </row>
    <row r="928" spans="1:8" ht="15" customHeight="1" x14ac:dyDescent="0.25">
      <c r="A928" s="99">
        <v>42648</v>
      </c>
      <c r="B928" s="100">
        <v>221026581</v>
      </c>
      <c r="C928" s="100" t="s">
        <v>423</v>
      </c>
      <c r="D928" s="112">
        <v>15839.29</v>
      </c>
      <c r="E928" s="112">
        <v>0</v>
      </c>
      <c r="F928" s="112">
        <v>24066646.489999998</v>
      </c>
      <c r="G928" s="101" t="s">
        <v>409</v>
      </c>
      <c r="H928" s="100" t="s">
        <v>409</v>
      </c>
    </row>
    <row r="929" spans="1:8" ht="15" customHeight="1" x14ac:dyDescent="0.25">
      <c r="A929" s="102">
        <v>42648</v>
      </c>
      <c r="B929" s="103">
        <v>32980</v>
      </c>
      <c r="C929" s="103" t="s">
        <v>413</v>
      </c>
      <c r="D929" s="113">
        <v>8100</v>
      </c>
      <c r="E929" s="113">
        <v>0</v>
      </c>
      <c r="F929" s="113" t="s">
        <v>409</v>
      </c>
      <c r="G929" s="104" t="s">
        <v>409</v>
      </c>
      <c r="H929" s="103" t="s">
        <v>409</v>
      </c>
    </row>
    <row r="930" spans="1:8" ht="15" customHeight="1" x14ac:dyDescent="0.25">
      <c r="A930" s="99">
        <v>42648</v>
      </c>
      <c r="B930" s="100">
        <v>32980</v>
      </c>
      <c r="C930" s="100" t="s">
        <v>411</v>
      </c>
      <c r="D930" s="112">
        <v>12.15</v>
      </c>
      <c r="E930" s="112">
        <v>0</v>
      </c>
      <c r="F930" s="112">
        <v>24090585.780000001</v>
      </c>
      <c r="G930" s="101" t="s">
        <v>409</v>
      </c>
      <c r="H930" s="100" t="s">
        <v>409</v>
      </c>
    </row>
    <row r="931" spans="1:8" ht="15" customHeight="1" x14ac:dyDescent="0.25">
      <c r="A931" s="102">
        <v>42648</v>
      </c>
      <c r="B931" s="103">
        <v>1484806599</v>
      </c>
      <c r="C931" s="103" t="s">
        <v>433</v>
      </c>
      <c r="D931" s="113">
        <v>11500</v>
      </c>
      <c r="E931" s="113">
        <v>0</v>
      </c>
      <c r="F931" s="113" t="s">
        <v>409</v>
      </c>
      <c r="G931" s="104" t="s">
        <v>409</v>
      </c>
      <c r="H931" s="103" t="s">
        <v>435</v>
      </c>
    </row>
    <row r="932" spans="1:8" ht="15" customHeight="1" x14ac:dyDescent="0.25">
      <c r="A932" s="99">
        <v>42648</v>
      </c>
      <c r="B932" s="100">
        <v>33210</v>
      </c>
      <c r="C932" s="100" t="s">
        <v>413</v>
      </c>
      <c r="D932" s="112">
        <v>108435</v>
      </c>
      <c r="E932" s="112">
        <v>0</v>
      </c>
      <c r="F932" s="112">
        <v>24102097.93</v>
      </c>
      <c r="G932" s="101" t="s">
        <v>409</v>
      </c>
      <c r="H932" s="100" t="s">
        <v>409</v>
      </c>
    </row>
    <row r="933" spans="1:8" ht="15" customHeight="1" x14ac:dyDescent="0.25">
      <c r="A933" s="102">
        <v>42648</v>
      </c>
      <c r="B933" s="103">
        <v>33210</v>
      </c>
      <c r="C933" s="103" t="s">
        <v>411</v>
      </c>
      <c r="D933" s="113">
        <v>162.65</v>
      </c>
      <c r="E933" s="113">
        <v>0</v>
      </c>
      <c r="F933" s="113" t="s">
        <v>409</v>
      </c>
      <c r="G933" s="104" t="s">
        <v>409</v>
      </c>
      <c r="H933" s="103" t="s">
        <v>409</v>
      </c>
    </row>
    <row r="934" spans="1:8" ht="15" customHeight="1" x14ac:dyDescent="0.25">
      <c r="A934" s="99">
        <v>42648</v>
      </c>
      <c r="B934" s="100">
        <v>33069</v>
      </c>
      <c r="C934" s="100" t="s">
        <v>413</v>
      </c>
      <c r="D934" s="112">
        <v>2250</v>
      </c>
      <c r="E934" s="112">
        <v>0</v>
      </c>
      <c r="F934" s="112">
        <v>24210695.579999998</v>
      </c>
      <c r="G934" s="101" t="s">
        <v>409</v>
      </c>
      <c r="H934" s="100" t="s">
        <v>409</v>
      </c>
    </row>
    <row r="935" spans="1:8" ht="15" customHeight="1" x14ac:dyDescent="0.25">
      <c r="A935" s="102">
        <v>42648</v>
      </c>
      <c r="B935" s="103">
        <v>33069</v>
      </c>
      <c r="C935" s="103" t="s">
        <v>411</v>
      </c>
      <c r="D935" s="113">
        <v>3.38</v>
      </c>
      <c r="E935" s="113">
        <v>0</v>
      </c>
      <c r="F935" s="113" t="s">
        <v>409</v>
      </c>
      <c r="G935" s="104" t="s">
        <v>409</v>
      </c>
      <c r="H935" s="103" t="s">
        <v>409</v>
      </c>
    </row>
    <row r="936" spans="1:8" ht="15" customHeight="1" x14ac:dyDescent="0.25">
      <c r="A936" s="99">
        <v>42648</v>
      </c>
      <c r="B936" s="100">
        <v>221075503</v>
      </c>
      <c r="C936" s="100" t="s">
        <v>414</v>
      </c>
      <c r="D936" s="112">
        <v>0</v>
      </c>
      <c r="E936" s="112">
        <v>42.24</v>
      </c>
      <c r="F936" s="112">
        <v>24212948.960000001</v>
      </c>
      <c r="G936" s="101" t="s">
        <v>409</v>
      </c>
      <c r="H936" s="100" t="s">
        <v>409</v>
      </c>
    </row>
    <row r="937" spans="1:8" ht="15" customHeight="1" x14ac:dyDescent="0.25">
      <c r="A937" s="102">
        <v>42648</v>
      </c>
      <c r="B937" s="103">
        <v>221075502</v>
      </c>
      <c r="C937" s="103" t="s">
        <v>414</v>
      </c>
      <c r="D937" s="113">
        <v>0</v>
      </c>
      <c r="E937" s="113">
        <v>3955</v>
      </c>
      <c r="F937" s="113" t="s">
        <v>409</v>
      </c>
      <c r="G937" s="104" t="s">
        <v>409</v>
      </c>
      <c r="H937" s="103" t="s">
        <v>409</v>
      </c>
    </row>
    <row r="938" spans="1:8" ht="15" customHeight="1" x14ac:dyDescent="0.25">
      <c r="A938" s="99">
        <v>42648</v>
      </c>
      <c r="B938" s="100">
        <v>221075501</v>
      </c>
      <c r="C938" s="100" t="s">
        <v>414</v>
      </c>
      <c r="D938" s="112">
        <v>0</v>
      </c>
      <c r="E938" s="112">
        <v>68.56</v>
      </c>
      <c r="F938" s="112">
        <v>24208951.719999999</v>
      </c>
      <c r="G938" s="101" t="s">
        <v>409</v>
      </c>
      <c r="H938" s="100" t="s">
        <v>409</v>
      </c>
    </row>
    <row r="939" spans="1:8" ht="15" customHeight="1" x14ac:dyDescent="0.25">
      <c r="A939" s="102">
        <v>42648</v>
      </c>
      <c r="B939" s="103">
        <v>33084</v>
      </c>
      <c r="C939" s="103" t="s">
        <v>413</v>
      </c>
      <c r="D939" s="113">
        <v>9000</v>
      </c>
      <c r="E939" s="113">
        <v>0</v>
      </c>
      <c r="F939" s="113" t="s">
        <v>409</v>
      </c>
      <c r="G939" s="104" t="s">
        <v>409</v>
      </c>
      <c r="H939" s="103" t="s">
        <v>409</v>
      </c>
    </row>
    <row r="940" spans="1:8" ht="15" customHeight="1" x14ac:dyDescent="0.25">
      <c r="A940" s="99">
        <v>42648</v>
      </c>
      <c r="B940" s="100">
        <v>33084</v>
      </c>
      <c r="C940" s="100" t="s">
        <v>411</v>
      </c>
      <c r="D940" s="112">
        <v>13.5</v>
      </c>
      <c r="E940" s="112">
        <v>0</v>
      </c>
      <c r="F940" s="112">
        <v>24217883.16</v>
      </c>
      <c r="G940" s="101" t="s">
        <v>409</v>
      </c>
      <c r="H940" s="100" t="s">
        <v>409</v>
      </c>
    </row>
    <row r="941" spans="1:8" ht="15" customHeight="1" x14ac:dyDescent="0.25">
      <c r="A941" s="102">
        <v>42648</v>
      </c>
      <c r="B941" s="103">
        <v>219104034</v>
      </c>
      <c r="C941" s="103" t="s">
        <v>414</v>
      </c>
      <c r="D941" s="113">
        <v>0</v>
      </c>
      <c r="E941" s="113">
        <v>105</v>
      </c>
      <c r="F941" s="113" t="s">
        <v>409</v>
      </c>
      <c r="G941" s="104" t="s">
        <v>409</v>
      </c>
      <c r="H941" s="103" t="s">
        <v>409</v>
      </c>
    </row>
    <row r="942" spans="1:8" ht="15" customHeight="1" x14ac:dyDescent="0.25">
      <c r="A942" s="99">
        <v>42648</v>
      </c>
      <c r="B942" s="100">
        <v>219104033</v>
      </c>
      <c r="C942" s="100" t="s">
        <v>414</v>
      </c>
      <c r="D942" s="112">
        <v>0</v>
      </c>
      <c r="E942" s="112">
        <v>2</v>
      </c>
      <c r="F942" s="112">
        <v>24217791.66</v>
      </c>
      <c r="G942" s="101" t="s">
        <v>409</v>
      </c>
      <c r="H942" s="100" t="s">
        <v>409</v>
      </c>
    </row>
    <row r="943" spans="1:8" ht="15" customHeight="1" x14ac:dyDescent="0.25">
      <c r="A943" s="102">
        <v>42648</v>
      </c>
      <c r="B943" s="103">
        <v>167974168</v>
      </c>
      <c r="C943" s="103" t="s">
        <v>414</v>
      </c>
      <c r="D943" s="113">
        <v>0</v>
      </c>
      <c r="E943" s="113">
        <v>5150</v>
      </c>
      <c r="F943" s="113" t="s">
        <v>409</v>
      </c>
      <c r="G943" s="104" t="s">
        <v>409</v>
      </c>
      <c r="H943" s="103" t="s">
        <v>409</v>
      </c>
    </row>
    <row r="944" spans="1:8" ht="15" customHeight="1" x14ac:dyDescent="0.25">
      <c r="A944" s="99">
        <v>42648</v>
      </c>
      <c r="B944" s="100">
        <v>33160</v>
      </c>
      <c r="C944" s="100" t="s">
        <v>413</v>
      </c>
      <c r="D944" s="112">
        <v>117100</v>
      </c>
      <c r="E944" s="112">
        <v>0</v>
      </c>
      <c r="F944" s="112">
        <v>24212639.66</v>
      </c>
      <c r="G944" s="101" t="s">
        <v>409</v>
      </c>
      <c r="H944" s="100" t="s">
        <v>409</v>
      </c>
    </row>
    <row r="945" spans="1:8" ht="15" customHeight="1" x14ac:dyDescent="0.25">
      <c r="A945" s="102">
        <v>42648</v>
      </c>
      <c r="B945" s="103">
        <v>33160</v>
      </c>
      <c r="C945" s="103" t="s">
        <v>411</v>
      </c>
      <c r="D945" s="113">
        <v>175.65</v>
      </c>
      <c r="E945" s="113">
        <v>0</v>
      </c>
      <c r="F945" s="113" t="s">
        <v>409</v>
      </c>
      <c r="G945" s="104" t="s">
        <v>409</v>
      </c>
      <c r="H945" s="103" t="s">
        <v>409</v>
      </c>
    </row>
    <row r="946" spans="1:8" ht="15" customHeight="1" x14ac:dyDescent="0.25">
      <c r="A946" s="99">
        <v>42648</v>
      </c>
      <c r="B946" s="100">
        <v>33104</v>
      </c>
      <c r="C946" s="100" t="s">
        <v>413</v>
      </c>
      <c r="D946" s="112">
        <v>9700</v>
      </c>
      <c r="E946" s="112">
        <v>0</v>
      </c>
      <c r="F946" s="112">
        <v>24329915.309999999</v>
      </c>
      <c r="G946" s="101" t="s">
        <v>409</v>
      </c>
      <c r="H946" s="100" t="s">
        <v>409</v>
      </c>
    </row>
    <row r="947" spans="1:8" ht="15" customHeight="1" x14ac:dyDescent="0.25">
      <c r="A947" s="102">
        <v>42648</v>
      </c>
      <c r="B947" s="103">
        <v>33104</v>
      </c>
      <c r="C947" s="103" t="s">
        <v>411</v>
      </c>
      <c r="D947" s="113">
        <v>14.55</v>
      </c>
      <c r="E947" s="113">
        <v>0</v>
      </c>
      <c r="F947" s="113" t="s">
        <v>409</v>
      </c>
      <c r="G947" s="104" t="s">
        <v>409</v>
      </c>
      <c r="H947" s="103" t="s">
        <v>409</v>
      </c>
    </row>
    <row r="948" spans="1:8" ht="15" customHeight="1" x14ac:dyDescent="0.25">
      <c r="A948" s="99">
        <v>42648</v>
      </c>
      <c r="B948" s="100">
        <v>220929456</v>
      </c>
      <c r="C948" s="100" t="s">
        <v>414</v>
      </c>
      <c r="D948" s="112">
        <v>0</v>
      </c>
      <c r="E948" s="112">
        <v>19326.830000000002</v>
      </c>
      <c r="F948" s="112">
        <v>24339629.859999999</v>
      </c>
      <c r="G948" s="101" t="s">
        <v>409</v>
      </c>
      <c r="H948" s="100" t="s">
        <v>409</v>
      </c>
    </row>
    <row r="949" spans="1:8" ht="15" customHeight="1" x14ac:dyDescent="0.25">
      <c r="A949" s="102">
        <v>42648</v>
      </c>
      <c r="B949" s="103">
        <v>220929455</v>
      </c>
      <c r="C949" s="103" t="s">
        <v>414</v>
      </c>
      <c r="D949" s="113">
        <v>0</v>
      </c>
      <c r="E949" s="113">
        <v>7211.4</v>
      </c>
      <c r="F949" s="113" t="s">
        <v>409</v>
      </c>
      <c r="G949" s="104" t="s">
        <v>409</v>
      </c>
      <c r="H949" s="103" t="s">
        <v>409</v>
      </c>
    </row>
    <row r="950" spans="1:8" ht="15" customHeight="1" x14ac:dyDescent="0.25">
      <c r="A950" s="99">
        <v>42648</v>
      </c>
      <c r="B950" s="100">
        <v>33078</v>
      </c>
      <c r="C950" s="100" t="s">
        <v>413</v>
      </c>
      <c r="D950" s="112">
        <v>62000</v>
      </c>
      <c r="E950" s="112">
        <v>0</v>
      </c>
      <c r="F950" s="112">
        <v>24313091.629999999</v>
      </c>
      <c r="G950" s="101" t="s">
        <v>409</v>
      </c>
      <c r="H950" s="100" t="s">
        <v>409</v>
      </c>
    </row>
    <row r="951" spans="1:8" ht="15" customHeight="1" x14ac:dyDescent="0.25">
      <c r="A951" s="102">
        <v>42648</v>
      </c>
      <c r="B951" s="103">
        <v>33078</v>
      </c>
      <c r="C951" s="103" t="s">
        <v>411</v>
      </c>
      <c r="D951" s="113">
        <v>93</v>
      </c>
      <c r="E951" s="113">
        <v>0</v>
      </c>
      <c r="F951" s="113" t="s">
        <v>409</v>
      </c>
      <c r="G951" s="104" t="s">
        <v>409</v>
      </c>
      <c r="H951" s="103" t="s">
        <v>409</v>
      </c>
    </row>
    <row r="952" spans="1:8" ht="15" customHeight="1" x14ac:dyDescent="0.25">
      <c r="A952" s="99">
        <v>42648</v>
      </c>
      <c r="B952" s="100">
        <v>200387322</v>
      </c>
      <c r="C952" s="100" t="s">
        <v>414</v>
      </c>
      <c r="D952" s="112">
        <v>0</v>
      </c>
      <c r="E952" s="112">
        <v>8</v>
      </c>
      <c r="F952" s="112">
        <v>24375184.629999999</v>
      </c>
      <c r="G952" s="101" t="s">
        <v>409</v>
      </c>
      <c r="H952" s="100" t="s">
        <v>437</v>
      </c>
    </row>
    <row r="953" spans="1:8" ht="15" customHeight="1" x14ac:dyDescent="0.25">
      <c r="A953" s="102">
        <v>42648</v>
      </c>
      <c r="B953" s="103">
        <v>200387321</v>
      </c>
      <c r="C953" s="103" t="s">
        <v>414</v>
      </c>
      <c r="D953" s="113">
        <v>0</v>
      </c>
      <c r="E953" s="113">
        <v>157.16999999999999</v>
      </c>
      <c r="F953" s="113" t="s">
        <v>409</v>
      </c>
      <c r="G953" s="104" t="s">
        <v>409</v>
      </c>
      <c r="H953" s="103" t="s">
        <v>409</v>
      </c>
    </row>
    <row r="954" spans="1:8" ht="15" customHeight="1" x14ac:dyDescent="0.25">
      <c r="A954" s="99">
        <v>42648</v>
      </c>
      <c r="B954" s="100">
        <v>200387320</v>
      </c>
      <c r="C954" s="100" t="s">
        <v>414</v>
      </c>
      <c r="D954" s="112">
        <v>0</v>
      </c>
      <c r="E954" s="112">
        <v>6655</v>
      </c>
      <c r="F954" s="112">
        <v>24375019.460000001</v>
      </c>
      <c r="G954" s="101" t="s">
        <v>409</v>
      </c>
      <c r="H954" s="100" t="s">
        <v>437</v>
      </c>
    </row>
    <row r="955" spans="1:8" ht="15" customHeight="1" x14ac:dyDescent="0.25">
      <c r="A955" s="102">
        <v>42648</v>
      </c>
      <c r="B955" s="103">
        <v>32989</v>
      </c>
      <c r="C955" s="103" t="s">
        <v>413</v>
      </c>
      <c r="D955" s="113">
        <v>5400</v>
      </c>
      <c r="E955" s="113">
        <v>0</v>
      </c>
      <c r="F955" s="113" t="s">
        <v>409</v>
      </c>
      <c r="G955" s="104" t="s">
        <v>409</v>
      </c>
      <c r="H955" s="103" t="s">
        <v>409</v>
      </c>
    </row>
    <row r="956" spans="1:8" ht="15" customHeight="1" x14ac:dyDescent="0.25">
      <c r="A956" s="99">
        <v>42648</v>
      </c>
      <c r="B956" s="100">
        <v>32989</v>
      </c>
      <c r="C956" s="100" t="s">
        <v>411</v>
      </c>
      <c r="D956" s="112">
        <v>8.1</v>
      </c>
      <c r="E956" s="112">
        <v>0</v>
      </c>
      <c r="F956" s="112">
        <v>24373764.460000001</v>
      </c>
      <c r="G956" s="101" t="s">
        <v>409</v>
      </c>
      <c r="H956" s="100" t="s">
        <v>409</v>
      </c>
    </row>
    <row r="957" spans="1:8" ht="15" customHeight="1" x14ac:dyDescent="0.25">
      <c r="A957" s="102">
        <v>42648</v>
      </c>
      <c r="B957" s="103">
        <v>33016</v>
      </c>
      <c r="C957" s="103" t="s">
        <v>413</v>
      </c>
      <c r="D957" s="113">
        <v>10800</v>
      </c>
      <c r="E957" s="113">
        <v>0</v>
      </c>
      <c r="F957" s="113" t="s">
        <v>409</v>
      </c>
      <c r="G957" s="104" t="s">
        <v>409</v>
      </c>
      <c r="H957" s="103" t="s">
        <v>409</v>
      </c>
    </row>
    <row r="958" spans="1:8" ht="15" customHeight="1" x14ac:dyDescent="0.25">
      <c r="A958" s="99">
        <v>42648</v>
      </c>
      <c r="B958" s="100">
        <v>33016</v>
      </c>
      <c r="C958" s="100" t="s">
        <v>411</v>
      </c>
      <c r="D958" s="112">
        <v>16.2</v>
      </c>
      <c r="E958" s="112">
        <v>0</v>
      </c>
      <c r="F958" s="112">
        <v>24384572.559999999</v>
      </c>
      <c r="G958" s="101" t="s">
        <v>409</v>
      </c>
      <c r="H958" s="100" t="s">
        <v>409</v>
      </c>
    </row>
    <row r="959" spans="1:8" ht="15" customHeight="1" x14ac:dyDescent="0.25">
      <c r="A959" s="102">
        <v>42647</v>
      </c>
      <c r="B959" s="103">
        <v>33158</v>
      </c>
      <c r="C959" s="103" t="s">
        <v>411</v>
      </c>
      <c r="D959" s="113">
        <v>829.62</v>
      </c>
      <c r="E959" s="113">
        <v>0</v>
      </c>
      <c r="F959" s="113" t="s">
        <v>409</v>
      </c>
      <c r="G959" s="104" t="s">
        <v>409</v>
      </c>
      <c r="H959" s="103" t="s">
        <v>409</v>
      </c>
    </row>
    <row r="960" spans="1:8" ht="15" customHeight="1" x14ac:dyDescent="0.25">
      <c r="A960" s="99">
        <v>42647</v>
      </c>
      <c r="B960" s="100">
        <v>33135</v>
      </c>
      <c r="C960" s="100" t="s">
        <v>411</v>
      </c>
      <c r="D960" s="112">
        <v>275.44</v>
      </c>
      <c r="E960" s="112">
        <v>0</v>
      </c>
      <c r="F960" s="112">
        <v>24385418.379999999</v>
      </c>
      <c r="G960" s="101" t="s">
        <v>409</v>
      </c>
      <c r="H960" s="100" t="s">
        <v>409</v>
      </c>
    </row>
    <row r="961" spans="1:8" ht="15" customHeight="1" x14ac:dyDescent="0.25">
      <c r="A961" s="102">
        <v>42647</v>
      </c>
      <c r="B961" s="103">
        <v>33127</v>
      </c>
      <c r="C961" s="103" t="s">
        <v>411</v>
      </c>
      <c r="D961" s="113">
        <v>37.35</v>
      </c>
      <c r="E961" s="113">
        <v>0</v>
      </c>
      <c r="F961" s="113" t="s">
        <v>409</v>
      </c>
      <c r="G961" s="104" t="s">
        <v>409</v>
      </c>
      <c r="H961" s="103" t="s">
        <v>409</v>
      </c>
    </row>
    <row r="962" spans="1:8" ht="15" customHeight="1" x14ac:dyDescent="0.25">
      <c r="A962" s="99">
        <v>42647</v>
      </c>
      <c r="B962" s="100">
        <v>33103</v>
      </c>
      <c r="C962" s="100" t="s">
        <v>411</v>
      </c>
      <c r="D962" s="112">
        <v>368.99</v>
      </c>
      <c r="E962" s="112">
        <v>0</v>
      </c>
      <c r="F962" s="112">
        <v>24385731.170000002</v>
      </c>
      <c r="G962" s="101" t="s">
        <v>409</v>
      </c>
      <c r="H962" s="100" t="s">
        <v>409</v>
      </c>
    </row>
    <row r="963" spans="1:8" ht="15" customHeight="1" x14ac:dyDescent="0.25">
      <c r="A963" s="102">
        <v>42647</v>
      </c>
      <c r="B963" s="103">
        <v>33076</v>
      </c>
      <c r="C963" s="103" t="s">
        <v>411</v>
      </c>
      <c r="D963" s="113">
        <v>37.5</v>
      </c>
      <c r="E963" s="113">
        <v>0</v>
      </c>
      <c r="F963" s="113" t="s">
        <v>409</v>
      </c>
      <c r="G963" s="104" t="s">
        <v>409</v>
      </c>
      <c r="H963" s="103" t="s">
        <v>409</v>
      </c>
    </row>
    <row r="964" spans="1:8" ht="15" customHeight="1" x14ac:dyDescent="0.25">
      <c r="A964" s="99">
        <v>42647</v>
      </c>
      <c r="B964" s="100">
        <v>33001</v>
      </c>
      <c r="C964" s="100" t="s">
        <v>411</v>
      </c>
      <c r="D964" s="112">
        <v>134.41</v>
      </c>
      <c r="E964" s="112">
        <v>0</v>
      </c>
      <c r="F964" s="112">
        <v>24386137.66</v>
      </c>
      <c r="G964" s="101" t="s">
        <v>409</v>
      </c>
      <c r="H964" s="100" t="s">
        <v>409</v>
      </c>
    </row>
    <row r="965" spans="1:8" ht="15" customHeight="1" x14ac:dyDescent="0.25">
      <c r="A965" s="102">
        <v>42647</v>
      </c>
      <c r="B965" s="103">
        <v>32909</v>
      </c>
      <c r="C965" s="103" t="s">
        <v>411</v>
      </c>
      <c r="D965" s="113">
        <v>16.2</v>
      </c>
      <c r="E965" s="113">
        <v>0</v>
      </c>
      <c r="F965" s="113" t="s">
        <v>409</v>
      </c>
      <c r="G965" s="104" t="s">
        <v>409</v>
      </c>
      <c r="H965" s="103" t="s">
        <v>409</v>
      </c>
    </row>
    <row r="966" spans="1:8" ht="15" customHeight="1" x14ac:dyDescent="0.25">
      <c r="A966" s="99">
        <v>42647</v>
      </c>
      <c r="B966" s="100">
        <v>32782</v>
      </c>
      <c r="C966" s="100" t="s">
        <v>411</v>
      </c>
      <c r="D966" s="112">
        <v>8.1</v>
      </c>
      <c r="E966" s="112">
        <v>0</v>
      </c>
      <c r="F966" s="112">
        <v>24386288.27</v>
      </c>
      <c r="G966" s="101" t="s">
        <v>409</v>
      </c>
      <c r="H966" s="100" t="s">
        <v>409</v>
      </c>
    </row>
    <row r="967" spans="1:8" ht="15" customHeight="1" x14ac:dyDescent="0.25">
      <c r="A967" s="102">
        <v>42647</v>
      </c>
      <c r="B967" s="103">
        <v>33158</v>
      </c>
      <c r="C967" s="103" t="s">
        <v>412</v>
      </c>
      <c r="D967" s="113">
        <v>553078.5</v>
      </c>
      <c r="E967" s="113">
        <v>0</v>
      </c>
      <c r="F967" s="113" t="s">
        <v>409</v>
      </c>
      <c r="G967" s="104" t="s">
        <v>409</v>
      </c>
      <c r="H967" s="103" t="s">
        <v>409</v>
      </c>
    </row>
    <row r="968" spans="1:8" ht="15" customHeight="1" x14ac:dyDescent="0.25">
      <c r="A968" s="99">
        <v>42647</v>
      </c>
      <c r="B968" s="100">
        <v>33135</v>
      </c>
      <c r="C968" s="100" t="s">
        <v>412</v>
      </c>
      <c r="D968" s="112">
        <v>183625</v>
      </c>
      <c r="E968" s="112">
        <v>0</v>
      </c>
      <c r="F968" s="112">
        <v>24939374.870000001</v>
      </c>
      <c r="G968" s="101" t="s">
        <v>409</v>
      </c>
      <c r="H968" s="100" t="s">
        <v>409</v>
      </c>
    </row>
    <row r="969" spans="1:8" ht="15" customHeight="1" x14ac:dyDescent="0.25">
      <c r="A969" s="102">
        <v>42647</v>
      </c>
      <c r="B969" s="103">
        <v>33127</v>
      </c>
      <c r="C969" s="103" t="s">
        <v>412</v>
      </c>
      <c r="D969" s="113">
        <v>24898.28</v>
      </c>
      <c r="E969" s="113">
        <v>0</v>
      </c>
      <c r="F969" s="113" t="s">
        <v>409</v>
      </c>
      <c r="G969" s="104" t="s">
        <v>409</v>
      </c>
      <c r="H969" s="103" t="s">
        <v>409</v>
      </c>
    </row>
    <row r="970" spans="1:8" ht="15" customHeight="1" x14ac:dyDescent="0.25">
      <c r="A970" s="99">
        <v>42647</v>
      </c>
      <c r="B970" s="100">
        <v>33103</v>
      </c>
      <c r="C970" s="100" t="s">
        <v>412</v>
      </c>
      <c r="D970" s="112">
        <v>245993.27</v>
      </c>
      <c r="E970" s="112">
        <v>0</v>
      </c>
      <c r="F970" s="112">
        <v>25147898.149999999</v>
      </c>
      <c r="G970" s="101" t="s">
        <v>409</v>
      </c>
      <c r="H970" s="100" t="s">
        <v>409</v>
      </c>
    </row>
    <row r="971" spans="1:8" ht="15" customHeight="1" x14ac:dyDescent="0.25">
      <c r="A971" s="102">
        <v>42647</v>
      </c>
      <c r="B971" s="103">
        <v>33076</v>
      </c>
      <c r="C971" s="103" t="s">
        <v>412</v>
      </c>
      <c r="D971" s="113">
        <v>25000</v>
      </c>
      <c r="E971" s="113">
        <v>0</v>
      </c>
      <c r="F971" s="113" t="s">
        <v>409</v>
      </c>
      <c r="G971" s="104" t="s">
        <v>409</v>
      </c>
      <c r="H971" s="103" t="s">
        <v>409</v>
      </c>
    </row>
    <row r="972" spans="1:8" ht="15" customHeight="1" x14ac:dyDescent="0.25">
      <c r="A972" s="99">
        <v>42647</v>
      </c>
      <c r="B972" s="100">
        <v>33001</v>
      </c>
      <c r="C972" s="100" t="s">
        <v>412</v>
      </c>
      <c r="D972" s="112">
        <v>89609</v>
      </c>
      <c r="E972" s="112">
        <v>0</v>
      </c>
      <c r="F972" s="112">
        <v>25418891.420000002</v>
      </c>
      <c r="G972" s="101" t="s">
        <v>409</v>
      </c>
      <c r="H972" s="100" t="s">
        <v>409</v>
      </c>
    </row>
    <row r="973" spans="1:8" ht="15" customHeight="1" x14ac:dyDescent="0.25">
      <c r="A973" s="102">
        <v>42647</v>
      </c>
      <c r="B973" s="103">
        <v>32909</v>
      </c>
      <c r="C973" s="103" t="s">
        <v>412</v>
      </c>
      <c r="D973" s="113">
        <v>10800</v>
      </c>
      <c r="E973" s="113">
        <v>0</v>
      </c>
      <c r="F973" s="113" t="s">
        <v>409</v>
      </c>
      <c r="G973" s="104" t="s">
        <v>409</v>
      </c>
      <c r="H973" s="103" t="s">
        <v>409</v>
      </c>
    </row>
    <row r="974" spans="1:8" ht="15" customHeight="1" x14ac:dyDescent="0.25">
      <c r="A974" s="99">
        <v>42647</v>
      </c>
      <c r="B974" s="100">
        <v>32782</v>
      </c>
      <c r="C974" s="100" t="s">
        <v>412</v>
      </c>
      <c r="D974" s="112">
        <v>5400</v>
      </c>
      <c r="E974" s="112">
        <v>0</v>
      </c>
      <c r="F974" s="112">
        <v>25519300.420000002</v>
      </c>
      <c r="G974" s="101" t="s">
        <v>409</v>
      </c>
      <c r="H974" s="100" t="s">
        <v>409</v>
      </c>
    </row>
    <row r="975" spans="1:8" ht="15" customHeight="1" x14ac:dyDescent="0.25">
      <c r="A975" s="102">
        <v>42647</v>
      </c>
      <c r="B975" s="103">
        <v>33085</v>
      </c>
      <c r="C975" s="103" t="s">
        <v>413</v>
      </c>
      <c r="D975" s="113">
        <v>5600</v>
      </c>
      <c r="E975" s="113">
        <v>0</v>
      </c>
      <c r="F975" s="113" t="s">
        <v>409</v>
      </c>
      <c r="G975" s="104" t="s">
        <v>409</v>
      </c>
      <c r="H975" s="103" t="s">
        <v>409</v>
      </c>
    </row>
    <row r="976" spans="1:8" ht="15" customHeight="1" x14ac:dyDescent="0.25">
      <c r="A976" s="99">
        <v>42647</v>
      </c>
      <c r="B976" s="100">
        <v>33085</v>
      </c>
      <c r="C976" s="100" t="s">
        <v>411</v>
      </c>
      <c r="D976" s="112">
        <v>8.4</v>
      </c>
      <c r="E976" s="112">
        <v>0</v>
      </c>
      <c r="F976" s="112">
        <v>25530300.420000002</v>
      </c>
      <c r="G976" s="101" t="s">
        <v>409</v>
      </c>
      <c r="H976" s="100" t="s">
        <v>409</v>
      </c>
    </row>
    <row r="977" spans="1:8" ht="15" customHeight="1" x14ac:dyDescent="0.25">
      <c r="A977" s="102">
        <v>42647</v>
      </c>
      <c r="B977" s="103">
        <v>33165</v>
      </c>
      <c r="C977" s="103" t="s">
        <v>413</v>
      </c>
      <c r="D977" s="113">
        <v>5000</v>
      </c>
      <c r="E977" s="113">
        <v>0</v>
      </c>
      <c r="F977" s="113" t="s">
        <v>409</v>
      </c>
      <c r="G977" s="104" t="s">
        <v>409</v>
      </c>
      <c r="H977" s="103" t="s">
        <v>409</v>
      </c>
    </row>
    <row r="978" spans="1:8" ht="15" customHeight="1" x14ac:dyDescent="0.25">
      <c r="A978" s="99">
        <v>42647</v>
      </c>
      <c r="B978" s="100">
        <v>33165</v>
      </c>
      <c r="C978" s="100" t="s">
        <v>411</v>
      </c>
      <c r="D978" s="112">
        <v>7.5</v>
      </c>
      <c r="E978" s="112">
        <v>0</v>
      </c>
      <c r="F978" s="112">
        <v>25535308.82</v>
      </c>
      <c r="G978" s="101" t="s">
        <v>409</v>
      </c>
      <c r="H978" s="100" t="s">
        <v>409</v>
      </c>
    </row>
    <row r="979" spans="1:8" ht="15" customHeight="1" x14ac:dyDescent="0.25">
      <c r="A979" s="102">
        <v>42647</v>
      </c>
      <c r="B979" s="103">
        <v>193811958</v>
      </c>
      <c r="C979" s="103" t="s">
        <v>414</v>
      </c>
      <c r="D979" s="113">
        <v>0</v>
      </c>
      <c r="E979" s="113">
        <v>680</v>
      </c>
      <c r="F979" s="113" t="s">
        <v>409</v>
      </c>
      <c r="G979" s="104" t="s">
        <v>409</v>
      </c>
      <c r="H979" s="103" t="s">
        <v>438</v>
      </c>
    </row>
    <row r="980" spans="1:8" ht="15" customHeight="1" x14ac:dyDescent="0.25">
      <c r="A980" s="99">
        <v>42647</v>
      </c>
      <c r="B980" s="100">
        <v>33170</v>
      </c>
      <c r="C980" s="100" t="s">
        <v>413</v>
      </c>
      <c r="D980" s="112">
        <v>1620</v>
      </c>
      <c r="E980" s="112">
        <v>0</v>
      </c>
      <c r="F980" s="112">
        <v>25534636.32</v>
      </c>
      <c r="G980" s="101" t="s">
        <v>409</v>
      </c>
      <c r="H980" s="100" t="s">
        <v>409</v>
      </c>
    </row>
    <row r="981" spans="1:8" ht="15" customHeight="1" x14ac:dyDescent="0.25">
      <c r="A981" s="102">
        <v>42647</v>
      </c>
      <c r="B981" s="103">
        <v>33170</v>
      </c>
      <c r="C981" s="103" t="s">
        <v>411</v>
      </c>
      <c r="D981" s="113">
        <v>2.4300000000000002</v>
      </c>
      <c r="E981" s="113">
        <v>0</v>
      </c>
      <c r="F981" s="113" t="s">
        <v>409</v>
      </c>
      <c r="G981" s="104" t="s">
        <v>409</v>
      </c>
      <c r="H981" s="103" t="s">
        <v>409</v>
      </c>
    </row>
    <row r="982" spans="1:8" ht="15" customHeight="1" x14ac:dyDescent="0.25">
      <c r="A982" s="99">
        <v>42647</v>
      </c>
      <c r="B982" s="100">
        <v>32971</v>
      </c>
      <c r="C982" s="100" t="s">
        <v>413</v>
      </c>
      <c r="D982" s="112">
        <v>59400</v>
      </c>
      <c r="E982" s="112">
        <v>0</v>
      </c>
      <c r="F982" s="112">
        <v>25536258.75</v>
      </c>
      <c r="G982" s="101" t="s">
        <v>409</v>
      </c>
      <c r="H982" s="100" t="s">
        <v>409</v>
      </c>
    </row>
    <row r="983" spans="1:8" ht="15" customHeight="1" x14ac:dyDescent="0.25">
      <c r="A983" s="102">
        <v>42647</v>
      </c>
      <c r="B983" s="103">
        <v>32971</v>
      </c>
      <c r="C983" s="103" t="s">
        <v>411</v>
      </c>
      <c r="D983" s="113">
        <v>89.1</v>
      </c>
      <c r="E983" s="113">
        <v>0</v>
      </c>
      <c r="F983" s="113" t="s">
        <v>409</v>
      </c>
      <c r="G983" s="104" t="s">
        <v>409</v>
      </c>
      <c r="H983" s="103" t="s">
        <v>409</v>
      </c>
    </row>
    <row r="984" spans="1:8" ht="15" customHeight="1" x14ac:dyDescent="0.25">
      <c r="A984" s="99">
        <v>42647</v>
      </c>
      <c r="B984" s="100">
        <v>33145</v>
      </c>
      <c r="C984" s="100" t="s">
        <v>413</v>
      </c>
      <c r="D984" s="112">
        <v>39600</v>
      </c>
      <c r="E984" s="112">
        <v>0</v>
      </c>
      <c r="F984" s="112">
        <v>25595747.850000001</v>
      </c>
      <c r="G984" s="101" t="s">
        <v>409</v>
      </c>
      <c r="H984" s="100" t="s">
        <v>409</v>
      </c>
    </row>
    <row r="985" spans="1:8" ht="15" customHeight="1" x14ac:dyDescent="0.25">
      <c r="A985" s="102">
        <v>42647</v>
      </c>
      <c r="B985" s="103">
        <v>33145</v>
      </c>
      <c r="C985" s="103" t="s">
        <v>411</v>
      </c>
      <c r="D985" s="113">
        <v>59.4</v>
      </c>
      <c r="E985" s="113">
        <v>0</v>
      </c>
      <c r="F985" s="113" t="s">
        <v>409</v>
      </c>
      <c r="G985" s="104" t="s">
        <v>409</v>
      </c>
      <c r="H985" s="103" t="s">
        <v>409</v>
      </c>
    </row>
    <row r="986" spans="1:8" ht="15" customHeight="1" x14ac:dyDescent="0.25">
      <c r="A986" s="99">
        <v>42647</v>
      </c>
      <c r="B986" s="100">
        <v>1710662487</v>
      </c>
      <c r="C986" s="100" t="s">
        <v>415</v>
      </c>
      <c r="D986" s="112">
        <v>3933366.67</v>
      </c>
      <c r="E986" s="112">
        <v>0</v>
      </c>
      <c r="F986" s="112">
        <v>25635407.25</v>
      </c>
      <c r="G986" s="101" t="s">
        <v>409</v>
      </c>
      <c r="H986" s="100" t="s">
        <v>439</v>
      </c>
    </row>
    <row r="987" spans="1:8" ht="15" customHeight="1" x14ac:dyDescent="0.25">
      <c r="A987" s="102">
        <v>42647</v>
      </c>
      <c r="B987" s="103">
        <v>1710662487</v>
      </c>
      <c r="C987" s="103" t="s">
        <v>417</v>
      </c>
      <c r="D987" s="113">
        <v>80</v>
      </c>
      <c r="E987" s="113">
        <v>0</v>
      </c>
      <c r="F987" s="113" t="s">
        <v>409</v>
      </c>
      <c r="G987" s="104" t="s">
        <v>409</v>
      </c>
      <c r="H987" s="103" t="s">
        <v>439</v>
      </c>
    </row>
    <row r="988" spans="1:8" ht="15" customHeight="1" x14ac:dyDescent="0.25">
      <c r="A988" s="99">
        <v>42647</v>
      </c>
      <c r="B988" s="100">
        <v>197136119</v>
      </c>
      <c r="C988" s="100" t="s">
        <v>414</v>
      </c>
      <c r="D988" s="112">
        <v>0</v>
      </c>
      <c r="E988" s="112">
        <v>20000</v>
      </c>
      <c r="F988" s="112">
        <v>29568853.920000002</v>
      </c>
      <c r="G988" s="101" t="s">
        <v>440</v>
      </c>
      <c r="H988" s="100" t="s">
        <v>441</v>
      </c>
    </row>
    <row r="989" spans="1:8" ht="15" customHeight="1" x14ac:dyDescent="0.25">
      <c r="A989" s="102">
        <v>42646</v>
      </c>
      <c r="B989" s="103">
        <v>32229</v>
      </c>
      <c r="C989" s="103" t="s">
        <v>411</v>
      </c>
      <c r="D989" s="113">
        <v>22.11</v>
      </c>
      <c r="E989" s="113">
        <v>0</v>
      </c>
      <c r="F989" s="113" t="s">
        <v>409</v>
      </c>
      <c r="G989" s="104" t="s">
        <v>409</v>
      </c>
      <c r="H989" s="103" t="s">
        <v>409</v>
      </c>
    </row>
    <row r="990" spans="1:8" ht="15" customHeight="1" x14ac:dyDescent="0.25">
      <c r="A990" s="99">
        <v>42646</v>
      </c>
      <c r="B990" s="100">
        <v>32981</v>
      </c>
      <c r="C990" s="100" t="s">
        <v>411</v>
      </c>
      <c r="D990" s="112">
        <v>24.3</v>
      </c>
      <c r="E990" s="112">
        <v>0</v>
      </c>
      <c r="F990" s="112">
        <v>29548876.030000001</v>
      </c>
      <c r="G990" s="101" t="s">
        <v>409</v>
      </c>
      <c r="H990" s="100" t="s">
        <v>409</v>
      </c>
    </row>
    <row r="991" spans="1:8" ht="15" customHeight="1" x14ac:dyDescent="0.25">
      <c r="A991" s="102">
        <v>42646</v>
      </c>
      <c r="B991" s="103">
        <v>32229</v>
      </c>
      <c r="C991" s="103" t="s">
        <v>412</v>
      </c>
      <c r="D991" s="113">
        <v>14740.39</v>
      </c>
      <c r="E991" s="113">
        <v>0</v>
      </c>
      <c r="F991" s="113" t="s">
        <v>409</v>
      </c>
      <c r="G991" s="104" t="s">
        <v>409</v>
      </c>
      <c r="H991" s="103" t="s">
        <v>409</v>
      </c>
    </row>
    <row r="992" spans="1:8" ht="15" customHeight="1" x14ac:dyDescent="0.25">
      <c r="A992" s="99">
        <v>42646</v>
      </c>
      <c r="B992" s="100">
        <v>33052</v>
      </c>
      <c r="C992" s="100" t="s">
        <v>411</v>
      </c>
      <c r="D992" s="112">
        <v>50.83</v>
      </c>
      <c r="E992" s="112">
        <v>0</v>
      </c>
      <c r="F992" s="112">
        <v>29563640.719999999</v>
      </c>
      <c r="G992" s="101" t="s">
        <v>409</v>
      </c>
      <c r="H992" s="100" t="s">
        <v>409</v>
      </c>
    </row>
    <row r="993" spans="1:8" ht="15" customHeight="1" x14ac:dyDescent="0.25">
      <c r="A993" s="102">
        <v>42646</v>
      </c>
      <c r="B993" s="103">
        <v>32981</v>
      </c>
      <c r="C993" s="103" t="s">
        <v>412</v>
      </c>
      <c r="D993" s="113">
        <v>16200</v>
      </c>
      <c r="E993" s="113">
        <v>0</v>
      </c>
      <c r="F993" s="113" t="s">
        <v>409</v>
      </c>
      <c r="G993" s="104" t="s">
        <v>409</v>
      </c>
      <c r="H993" s="103" t="s">
        <v>409</v>
      </c>
    </row>
    <row r="994" spans="1:8" ht="15" customHeight="1" x14ac:dyDescent="0.25">
      <c r="A994" s="99">
        <v>42646</v>
      </c>
      <c r="B994" s="100">
        <v>33099</v>
      </c>
      <c r="C994" s="100" t="s">
        <v>411</v>
      </c>
      <c r="D994" s="112">
        <v>78.5</v>
      </c>
      <c r="E994" s="112">
        <v>0</v>
      </c>
      <c r="F994" s="112">
        <v>29579891.550000001</v>
      </c>
      <c r="G994" s="101" t="s">
        <v>409</v>
      </c>
      <c r="H994" s="100" t="s">
        <v>409</v>
      </c>
    </row>
    <row r="995" spans="1:8" ht="15" customHeight="1" x14ac:dyDescent="0.25">
      <c r="A995" s="102">
        <v>42646</v>
      </c>
      <c r="B995" s="103">
        <v>33052</v>
      </c>
      <c r="C995" s="103" t="s">
        <v>412</v>
      </c>
      <c r="D995" s="113">
        <v>33886.660000000003</v>
      </c>
      <c r="E995" s="113">
        <v>0</v>
      </c>
      <c r="F995" s="113" t="s">
        <v>409</v>
      </c>
      <c r="G995" s="104" t="s">
        <v>409</v>
      </c>
      <c r="H995" s="103" t="s">
        <v>409</v>
      </c>
    </row>
    <row r="996" spans="1:8" ht="15" customHeight="1" x14ac:dyDescent="0.25">
      <c r="A996" s="99">
        <v>42646</v>
      </c>
      <c r="B996" s="100">
        <v>33099</v>
      </c>
      <c r="C996" s="100" t="s">
        <v>412</v>
      </c>
      <c r="D996" s="112">
        <v>52334.65</v>
      </c>
      <c r="E996" s="112">
        <v>0</v>
      </c>
      <c r="F996" s="112">
        <v>29613856.710000001</v>
      </c>
      <c r="G996" s="101" t="s">
        <v>409</v>
      </c>
      <c r="H996" s="100" t="s">
        <v>409</v>
      </c>
    </row>
    <row r="997" spans="1:8" ht="15" customHeight="1" x14ac:dyDescent="0.25">
      <c r="A997" s="102">
        <v>42646</v>
      </c>
      <c r="B997" s="103">
        <v>33098</v>
      </c>
      <c r="C997" s="103" t="s">
        <v>411</v>
      </c>
      <c r="D997" s="113">
        <v>97.26</v>
      </c>
      <c r="E997" s="113">
        <v>0</v>
      </c>
      <c r="F997" s="113" t="s">
        <v>409</v>
      </c>
      <c r="G997" s="104" t="s">
        <v>409</v>
      </c>
      <c r="H997" s="103" t="s">
        <v>409</v>
      </c>
    </row>
    <row r="998" spans="1:8" ht="15" customHeight="1" x14ac:dyDescent="0.25">
      <c r="A998" s="99">
        <v>42646</v>
      </c>
      <c r="B998" s="100">
        <v>33098</v>
      </c>
      <c r="C998" s="100" t="s">
        <v>412</v>
      </c>
      <c r="D998" s="112">
        <v>64837.23</v>
      </c>
      <c r="E998" s="112">
        <v>0</v>
      </c>
      <c r="F998" s="112">
        <v>29666288.620000001</v>
      </c>
      <c r="G998" s="101" t="s">
        <v>409</v>
      </c>
      <c r="H998" s="100" t="s">
        <v>409</v>
      </c>
    </row>
    <row r="999" spans="1:8" ht="15" customHeight="1" x14ac:dyDescent="0.25">
      <c r="A999" s="102">
        <v>42646</v>
      </c>
      <c r="B999" s="103">
        <v>33096</v>
      </c>
      <c r="C999" s="103" t="s">
        <v>411</v>
      </c>
      <c r="D999" s="113">
        <v>183.6</v>
      </c>
      <c r="E999" s="113">
        <v>0</v>
      </c>
      <c r="F999" s="113" t="s">
        <v>409</v>
      </c>
      <c r="G999" s="104" t="s">
        <v>409</v>
      </c>
      <c r="H999" s="103" t="s">
        <v>409</v>
      </c>
    </row>
    <row r="1000" spans="1:8" ht="15" customHeight="1" x14ac:dyDescent="0.25">
      <c r="A1000" s="99">
        <v>42646</v>
      </c>
      <c r="B1000" s="100">
        <v>33096</v>
      </c>
      <c r="C1000" s="100" t="s">
        <v>412</v>
      </c>
      <c r="D1000" s="112">
        <v>122403.15</v>
      </c>
      <c r="E1000" s="112">
        <v>0</v>
      </c>
      <c r="F1000" s="112">
        <v>29731309.449999999</v>
      </c>
      <c r="G1000" s="101" t="s">
        <v>409</v>
      </c>
      <c r="H1000" s="100" t="s">
        <v>409</v>
      </c>
    </row>
    <row r="1001" spans="1:8" ht="15" customHeight="1" x14ac:dyDescent="0.25">
      <c r="A1001" s="102">
        <v>42646</v>
      </c>
      <c r="B1001" s="103">
        <v>32957</v>
      </c>
      <c r="C1001" s="103" t="s">
        <v>411</v>
      </c>
      <c r="D1001" s="113">
        <v>394.58</v>
      </c>
      <c r="E1001" s="113">
        <v>0</v>
      </c>
      <c r="F1001" s="113" t="s">
        <v>409</v>
      </c>
      <c r="G1001" s="104" t="s">
        <v>409</v>
      </c>
      <c r="H1001" s="103" t="s">
        <v>409</v>
      </c>
    </row>
    <row r="1002" spans="1:8" ht="15" customHeight="1" x14ac:dyDescent="0.25">
      <c r="A1002" s="99">
        <v>42646</v>
      </c>
      <c r="B1002" s="100">
        <v>32957</v>
      </c>
      <c r="C1002" s="100" t="s">
        <v>412</v>
      </c>
      <c r="D1002" s="112">
        <v>263054.09999999998</v>
      </c>
      <c r="E1002" s="112">
        <v>0</v>
      </c>
      <c r="F1002" s="112">
        <v>29854107.18</v>
      </c>
      <c r="G1002" s="101" t="s">
        <v>409</v>
      </c>
      <c r="H1002" s="100" t="s">
        <v>409</v>
      </c>
    </row>
    <row r="1003" spans="1:8" ht="15" customHeight="1" x14ac:dyDescent="0.25">
      <c r="A1003" s="102">
        <v>42646</v>
      </c>
      <c r="B1003" s="103">
        <v>220961072</v>
      </c>
      <c r="C1003" s="103" t="s">
        <v>414</v>
      </c>
      <c r="D1003" s="113">
        <v>0</v>
      </c>
      <c r="E1003" s="113">
        <v>6095</v>
      </c>
      <c r="F1003" s="113" t="s">
        <v>409</v>
      </c>
      <c r="G1003" s="104" t="s">
        <v>409</v>
      </c>
      <c r="H1003" s="103" t="s">
        <v>409</v>
      </c>
    </row>
    <row r="1004" spans="1:8" ht="15" customHeight="1" x14ac:dyDescent="0.25">
      <c r="A1004" s="99">
        <v>42646</v>
      </c>
      <c r="B1004" s="100">
        <v>33172</v>
      </c>
      <c r="C1004" s="100" t="s">
        <v>413</v>
      </c>
      <c r="D1004" s="112">
        <v>20000</v>
      </c>
      <c r="E1004" s="112">
        <v>0</v>
      </c>
      <c r="F1004" s="112">
        <v>30111066.280000001</v>
      </c>
      <c r="G1004" s="101" t="s">
        <v>409</v>
      </c>
      <c r="H1004" s="100" t="s">
        <v>409</v>
      </c>
    </row>
    <row r="1005" spans="1:8" ht="15" customHeight="1" x14ac:dyDescent="0.25">
      <c r="A1005" s="102">
        <v>42646</v>
      </c>
      <c r="B1005" s="103">
        <v>33172</v>
      </c>
      <c r="C1005" s="103" t="s">
        <v>411</v>
      </c>
      <c r="D1005" s="113">
        <v>30</v>
      </c>
      <c r="E1005" s="113">
        <v>0</v>
      </c>
      <c r="F1005" s="113" t="s">
        <v>409</v>
      </c>
      <c r="G1005" s="104" t="s">
        <v>409</v>
      </c>
      <c r="H1005" s="103" t="s">
        <v>409</v>
      </c>
    </row>
    <row r="1006" spans="1:8" ht="15" customHeight="1" x14ac:dyDescent="0.25">
      <c r="A1006" s="99">
        <v>42646</v>
      </c>
      <c r="B1006" s="100">
        <v>220961185</v>
      </c>
      <c r="C1006" s="100" t="s">
        <v>414</v>
      </c>
      <c r="D1006" s="112">
        <v>0</v>
      </c>
      <c r="E1006" s="112">
        <v>3432</v>
      </c>
      <c r="F1006" s="112">
        <v>30131096.280000001</v>
      </c>
      <c r="G1006" s="101" t="s">
        <v>409</v>
      </c>
      <c r="H1006" s="100" t="s">
        <v>409</v>
      </c>
    </row>
    <row r="1007" spans="1:8" ht="15" customHeight="1" x14ac:dyDescent="0.25">
      <c r="A1007" s="102">
        <v>42646</v>
      </c>
      <c r="B1007" s="103">
        <v>220961184</v>
      </c>
      <c r="C1007" s="103" t="s">
        <v>414</v>
      </c>
      <c r="D1007" s="113">
        <v>0</v>
      </c>
      <c r="E1007" s="113">
        <v>12345</v>
      </c>
      <c r="F1007" s="113" t="s">
        <v>409</v>
      </c>
      <c r="G1007" s="104" t="s">
        <v>409</v>
      </c>
      <c r="H1007" s="103" t="s">
        <v>409</v>
      </c>
    </row>
    <row r="1008" spans="1:8" ht="15" customHeight="1" x14ac:dyDescent="0.25">
      <c r="A1008" s="99">
        <v>42646</v>
      </c>
      <c r="B1008" s="100">
        <v>33079</v>
      </c>
      <c r="C1008" s="100" t="s">
        <v>413</v>
      </c>
      <c r="D1008" s="112">
        <v>57500</v>
      </c>
      <c r="E1008" s="112">
        <v>0</v>
      </c>
      <c r="F1008" s="112">
        <v>30115319.280000001</v>
      </c>
      <c r="G1008" s="101" t="s">
        <v>409</v>
      </c>
      <c r="H1008" s="100" t="s">
        <v>409</v>
      </c>
    </row>
    <row r="1009" spans="1:8" ht="15" customHeight="1" x14ac:dyDescent="0.25">
      <c r="A1009" s="102">
        <v>42646</v>
      </c>
      <c r="B1009" s="103">
        <v>33079</v>
      </c>
      <c r="C1009" s="103" t="s">
        <v>411</v>
      </c>
      <c r="D1009" s="113">
        <v>86.25</v>
      </c>
      <c r="E1009" s="113">
        <v>0</v>
      </c>
      <c r="F1009" s="113" t="s">
        <v>409</v>
      </c>
      <c r="G1009" s="104" t="s">
        <v>409</v>
      </c>
      <c r="H1009" s="103" t="s">
        <v>409</v>
      </c>
    </row>
    <row r="1010" spans="1:8" ht="15" customHeight="1" x14ac:dyDescent="0.25">
      <c r="A1010" s="99">
        <v>42646</v>
      </c>
      <c r="B1010" s="100">
        <v>33025</v>
      </c>
      <c r="C1010" s="100" t="s">
        <v>413</v>
      </c>
      <c r="D1010" s="112">
        <v>5400</v>
      </c>
      <c r="E1010" s="112">
        <v>0</v>
      </c>
      <c r="F1010" s="112">
        <v>30172905.530000001</v>
      </c>
      <c r="G1010" s="101" t="s">
        <v>409</v>
      </c>
      <c r="H1010" s="100" t="s">
        <v>409</v>
      </c>
    </row>
    <row r="1011" spans="1:8" ht="15" customHeight="1" x14ac:dyDescent="0.25">
      <c r="A1011" s="102">
        <v>42646</v>
      </c>
      <c r="B1011" s="103">
        <v>33025</v>
      </c>
      <c r="C1011" s="103" t="s">
        <v>411</v>
      </c>
      <c r="D1011" s="113">
        <v>8.1</v>
      </c>
      <c r="E1011" s="113">
        <v>0</v>
      </c>
      <c r="F1011" s="113" t="s">
        <v>409</v>
      </c>
      <c r="G1011" s="104" t="s">
        <v>409</v>
      </c>
      <c r="H1011" s="103" t="s">
        <v>409</v>
      </c>
    </row>
    <row r="1012" spans="1:8" ht="15" customHeight="1" x14ac:dyDescent="0.25">
      <c r="A1012" s="99">
        <v>42646</v>
      </c>
      <c r="B1012" s="100">
        <v>33173</v>
      </c>
      <c r="C1012" s="100" t="s">
        <v>413</v>
      </c>
      <c r="D1012" s="112">
        <v>78645</v>
      </c>
      <c r="E1012" s="112">
        <v>0</v>
      </c>
      <c r="F1012" s="112">
        <v>30178313.629999999</v>
      </c>
      <c r="G1012" s="101" t="s">
        <v>409</v>
      </c>
      <c r="H1012" s="100" t="s">
        <v>409</v>
      </c>
    </row>
    <row r="1013" spans="1:8" ht="15" customHeight="1" x14ac:dyDescent="0.25">
      <c r="A1013" s="102">
        <v>42646</v>
      </c>
      <c r="B1013" s="103">
        <v>33173</v>
      </c>
      <c r="C1013" s="103" t="s">
        <v>411</v>
      </c>
      <c r="D1013" s="113">
        <v>117.97</v>
      </c>
      <c r="E1013" s="113">
        <v>0</v>
      </c>
      <c r="F1013" s="113" t="s">
        <v>409</v>
      </c>
      <c r="G1013" s="104" t="s">
        <v>409</v>
      </c>
      <c r="H1013" s="103" t="s">
        <v>409</v>
      </c>
    </row>
    <row r="1014" spans="1:8" ht="15" customHeight="1" x14ac:dyDescent="0.25">
      <c r="A1014" s="99">
        <v>42646</v>
      </c>
      <c r="B1014" s="100">
        <v>33032</v>
      </c>
      <c r="C1014" s="100" t="s">
        <v>413</v>
      </c>
      <c r="D1014" s="112">
        <v>10800</v>
      </c>
      <c r="E1014" s="112">
        <v>0</v>
      </c>
      <c r="F1014" s="112">
        <v>30257076.600000001</v>
      </c>
      <c r="G1014" s="101" t="s">
        <v>409</v>
      </c>
      <c r="H1014" s="100" t="s">
        <v>409</v>
      </c>
    </row>
    <row r="1015" spans="1:8" ht="15" customHeight="1" x14ac:dyDescent="0.25">
      <c r="A1015" s="102">
        <v>42646</v>
      </c>
      <c r="B1015" s="103">
        <v>33032</v>
      </c>
      <c r="C1015" s="103" t="s">
        <v>411</v>
      </c>
      <c r="D1015" s="113">
        <v>16.2</v>
      </c>
      <c r="E1015" s="113">
        <v>0</v>
      </c>
      <c r="F1015" s="113" t="s">
        <v>409</v>
      </c>
      <c r="G1015" s="104" t="s">
        <v>409</v>
      </c>
      <c r="H1015" s="103" t="s">
        <v>409</v>
      </c>
    </row>
    <row r="1016" spans="1:8" ht="15" customHeight="1" x14ac:dyDescent="0.25">
      <c r="A1016" s="99">
        <v>42646</v>
      </c>
      <c r="B1016" s="100">
        <v>33036</v>
      </c>
      <c r="C1016" s="100" t="s">
        <v>413</v>
      </c>
      <c r="D1016" s="112">
        <v>16200</v>
      </c>
      <c r="E1016" s="112">
        <v>0</v>
      </c>
      <c r="F1016" s="112">
        <v>30267892.800000001</v>
      </c>
      <c r="G1016" s="101" t="s">
        <v>409</v>
      </c>
      <c r="H1016" s="100" t="s">
        <v>409</v>
      </c>
    </row>
    <row r="1017" spans="1:8" ht="15" customHeight="1" x14ac:dyDescent="0.25">
      <c r="A1017" s="102">
        <v>42646</v>
      </c>
      <c r="B1017" s="103">
        <v>33036</v>
      </c>
      <c r="C1017" s="103" t="s">
        <v>411</v>
      </c>
      <c r="D1017" s="113">
        <v>24.3</v>
      </c>
      <c r="E1017" s="113">
        <v>0</v>
      </c>
      <c r="F1017" s="113" t="s">
        <v>409</v>
      </c>
      <c r="G1017" s="104" t="s">
        <v>409</v>
      </c>
      <c r="H1017" s="103" t="s">
        <v>409</v>
      </c>
    </row>
    <row r="1018" spans="1:8" ht="15" customHeight="1" x14ac:dyDescent="0.25">
      <c r="A1018" s="99">
        <v>42646</v>
      </c>
      <c r="B1018" s="100">
        <v>33019</v>
      </c>
      <c r="C1018" s="100" t="s">
        <v>413</v>
      </c>
      <c r="D1018" s="112">
        <v>16200</v>
      </c>
      <c r="E1018" s="112">
        <v>0</v>
      </c>
      <c r="F1018" s="112">
        <v>30284117.100000001</v>
      </c>
      <c r="G1018" s="101" t="s">
        <v>409</v>
      </c>
      <c r="H1018" s="100" t="s">
        <v>409</v>
      </c>
    </row>
    <row r="1019" spans="1:8" ht="15" customHeight="1" x14ac:dyDescent="0.25">
      <c r="A1019" s="102">
        <v>42646</v>
      </c>
      <c r="B1019" s="103">
        <v>33019</v>
      </c>
      <c r="C1019" s="103" t="s">
        <v>411</v>
      </c>
      <c r="D1019" s="113">
        <v>24.3</v>
      </c>
      <c r="E1019" s="113">
        <v>0</v>
      </c>
      <c r="F1019" s="113" t="s">
        <v>409</v>
      </c>
      <c r="G1019" s="104" t="s">
        <v>409</v>
      </c>
      <c r="H1019" s="103" t="s">
        <v>409</v>
      </c>
    </row>
    <row r="1020" spans="1:8" ht="15" customHeight="1" x14ac:dyDescent="0.25">
      <c r="A1020" s="99">
        <v>42646</v>
      </c>
      <c r="B1020" s="100">
        <v>10101030</v>
      </c>
      <c r="C1020" s="100" t="s">
        <v>442</v>
      </c>
      <c r="D1020" s="112">
        <v>0</v>
      </c>
      <c r="E1020" s="112">
        <v>920000</v>
      </c>
      <c r="F1020" s="112">
        <v>30300341.399999999</v>
      </c>
      <c r="G1020" s="101" t="s">
        <v>409</v>
      </c>
      <c r="H1020" s="100" t="s">
        <v>409</v>
      </c>
    </row>
  </sheetData>
  <mergeCells count="11">
    <mergeCell ref="A10:B10"/>
    <mergeCell ref="A11:B11"/>
    <mergeCell ref="A6:C6"/>
    <mergeCell ref="D6:H6"/>
    <mergeCell ref="A7:B7"/>
    <mergeCell ref="C7:D7"/>
    <mergeCell ref="E7:G7"/>
    <mergeCell ref="A9:B9"/>
    <mergeCell ref="C9:D9"/>
    <mergeCell ref="E9:G9"/>
    <mergeCell ref="H9:J9"/>
  </mergeCells>
  <pageMargins left="0.7" right="0.7" top="0.75" bottom="0.75" header="0.3" footer="0.3"/>
  <pageSetup paperSize="9" scale="62" fitToHeight="0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LIBRO BANCO </vt:lpstr>
      <vt:lpstr>CONCILIACION </vt:lpstr>
      <vt:lpstr>CHEQUES EN TRANSITOS  </vt:lpstr>
      <vt:lpstr>Movimientos</vt:lpstr>
      <vt:lpstr>'CHEQUES EN TRANSITOS  '!Área_de_impresión</vt:lpstr>
      <vt:lpstr>'LIBRO BANCO '!Área_de_impresión</vt:lpstr>
      <vt:lpstr>Movimientos!NOMBRE</vt:lpstr>
      <vt:lpstr>'LIBRO BANCO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2016-11-02T14:35:03Z</cp:lastPrinted>
  <dcterms:created xsi:type="dcterms:W3CDTF">2016-11-02T13:11:34Z</dcterms:created>
  <dcterms:modified xsi:type="dcterms:W3CDTF">2019-04-03T19:48:32Z</dcterms:modified>
</cp:coreProperties>
</file>