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9440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364" i="1" l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E332" i="1" l="1"/>
  <c r="D317" i="1"/>
  <c r="D278" i="1"/>
  <c r="D233" i="1"/>
  <c r="D96" i="1"/>
  <c r="D87" i="1"/>
  <c r="D85" i="1"/>
  <c r="F15" i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</calcChain>
</file>

<file path=xl/sharedStrings.xml><?xml version="1.0" encoding="utf-8"?>
<sst xmlns="http://schemas.openxmlformats.org/spreadsheetml/2006/main" count="560" uniqueCount="305">
  <si>
    <t>VICE-PRESIDENCIA DE LA REPUBLICA DOMINICANA</t>
  </si>
  <si>
    <t>Gabinete de Coodinacion de Politicas Sociales</t>
  </si>
  <si>
    <t>Programa Progresando Con Solidaridad</t>
  </si>
  <si>
    <t>"Año del Desarrollo Agroforestal"</t>
  </si>
  <si>
    <t>Libro Banco</t>
  </si>
  <si>
    <t xml:space="preserve">Cuenta Bancaria No: </t>
  </si>
  <si>
    <t>240-016303-5</t>
  </si>
  <si>
    <t>Fecha</t>
  </si>
  <si>
    <t>No. Ck/Transf.</t>
  </si>
  <si>
    <t>Descripcion</t>
  </si>
  <si>
    <t>Debito</t>
  </si>
  <si>
    <t>Credito</t>
  </si>
  <si>
    <t>Balance</t>
  </si>
  <si>
    <t xml:space="preserve">BALANCE INICIAL </t>
  </si>
  <si>
    <t>DEPOSITO /PGO EMBJADA ESPAÑA,RHINA</t>
  </si>
  <si>
    <t>DEPOSITO /VENTAS DE NOVIEMBRE</t>
  </si>
  <si>
    <t>PGO GRUPO RAMOS</t>
  </si>
  <si>
    <t>DEP. VTA, AGORA14/01/ Y  PGO DE DIC. ARELY</t>
  </si>
  <si>
    <t>DEPOSITO VENTAS NOV.2016</t>
  </si>
  <si>
    <t>PARQUE DEL ESTE/VTA ACOSIGNACION</t>
  </si>
  <si>
    <t>PAGO DE MARIA LUGO,VTA NOV.2016</t>
  </si>
  <si>
    <t>VTA TIENDA AILA</t>
  </si>
  <si>
    <t>SERVICIOS BANCARIOS</t>
  </si>
  <si>
    <t xml:space="preserve">PAGO DUFRY </t>
  </si>
  <si>
    <t>DEPOSITOATARAZANA VENTA DE DIC.2016</t>
  </si>
  <si>
    <t>Deposito Ventas factura266 mercadito agora 28/01/17 fact.264</t>
  </si>
  <si>
    <t>Tranferencia pgo centro leonfact0043</t>
  </si>
  <si>
    <t>Tranferencia venta Ene.17 fact243</t>
  </si>
  <si>
    <t>Deposito ventas factura270mercadito agora y mercaditoS.Rafael fact.269</t>
  </si>
  <si>
    <t>Deposito ventas de dic.2016</t>
  </si>
  <si>
    <t>Deposito vta. Dic.2016</t>
  </si>
  <si>
    <t>Deposito ventas de ENE. 2017</t>
  </si>
  <si>
    <t xml:space="preserve">Deposito fact.082 y 237 </t>
  </si>
  <si>
    <t>15/02/20173</t>
  </si>
  <si>
    <t>Deposito venta atrazana enero2017</t>
  </si>
  <si>
    <t>Tranferencia pgo fact.17 Dufry</t>
  </si>
  <si>
    <t>Deposito venta mecadito Agora y vtas somrero lila en feria fenart</t>
  </si>
  <si>
    <t>Deposito pago Moraima, fact207/245</t>
  </si>
  <si>
    <t>Deposito venta feb.fact.277-281-282y pgo.fact. 221</t>
  </si>
  <si>
    <t>Deposito sobrante ck034237 de cta general prosoli( cxp)</t>
  </si>
  <si>
    <t>Deposito venta  Ene.17 ( cxc)</t>
  </si>
  <si>
    <t>Deposito venta feb.17</t>
  </si>
  <si>
    <t>220/02/2017</t>
  </si>
  <si>
    <t>Deposito fact287</t>
  </si>
  <si>
    <t>Deposito pgo fact122,279,291</t>
  </si>
  <si>
    <t>Deposito factpgo fact285</t>
  </si>
  <si>
    <t>Depisto vta fac.293 c.t.c.</t>
  </si>
  <si>
    <t>Deposito vta agora y fac 268 Doña Vivian</t>
  </si>
  <si>
    <t>DEPOSITO VTA Tienda B. Chica</t>
  </si>
  <si>
    <t>DEPOSITO Tienda  Aila</t>
  </si>
  <si>
    <t>DEPOSITO TIENA B. CHICA VTA. FEB.17</t>
  </si>
  <si>
    <t>DEPOSITO PGO Y ABONO A  FACTURAS 290/238</t>
  </si>
  <si>
    <t>DEPOSITO VENTA MERC AGORA</t>
  </si>
  <si>
    <t>DEPOSITO MERC. S. RAFAEL Y BLOQUE D</t>
  </si>
  <si>
    <t>DEPOSITO PGO G. RAMOS</t>
  </si>
  <si>
    <t>DEPOSITO MERC.EN  ADOPEM, MUJERES PROGRESO.</t>
  </si>
  <si>
    <t>DEPOSITO PENDIENTE JULIO  2016</t>
  </si>
  <si>
    <t>DEPOSITO PGO PARQUE DEL ESTE</t>
  </si>
  <si>
    <t>DEPOSITO MERC. AGORA</t>
  </si>
  <si>
    <t>DEPOSITO VTA. EN LOS BOTADOS B CHICA</t>
  </si>
  <si>
    <t>TRANSFERENCIA ABONO LIC. FRANCK CARDOZA</t>
  </si>
  <si>
    <t>TRANSFERENCIA SUSANA PGO FACT149/203</t>
  </si>
  <si>
    <t>DEPOSITO VTA AGORA, OFC. 313,317 PGO FACT294,</t>
  </si>
  <si>
    <t>DEPOSITO VENTA OFC.</t>
  </si>
  <si>
    <t>DEPOSITO PGO FACT.274 ( MILENA ) Y VTA OFC.FACT318</t>
  </si>
  <si>
    <t>DEPOSITO TIENA B. CHICA VTA.MARZO ( PARTE )</t>
  </si>
  <si>
    <t xml:space="preserve">TRANSFERENCIA PGO FACT181 SOBEIDA </t>
  </si>
  <si>
    <t>TIENDA AILA</t>
  </si>
  <si>
    <t>ATARAZANA</t>
  </si>
  <si>
    <t>Deposito por cobros clientes</t>
  </si>
  <si>
    <t>Deposito mercadito agora d/f 01/04/2017</t>
  </si>
  <si>
    <t>Depositp pgo Violet And Rosse( fact.276-288)</t>
  </si>
  <si>
    <t>Deposito pgo Rachell</t>
  </si>
  <si>
    <t>Deposito pgo orquidia</t>
  </si>
  <si>
    <t>deposito pgo Estefania  FACT.251</t>
  </si>
  <si>
    <t>deposito pgo Estefania COMPLETIVO FACT251</t>
  </si>
  <si>
    <t>Deposito por pagos cxc  y vtas alcontado</t>
  </si>
  <si>
    <t>DEPSITO TIENDA AILA( MARZO/17)</t>
  </si>
  <si>
    <t>DEPSITO TIENDA AILA</t>
  </si>
  <si>
    <t>17/04/0017</t>
  </si>
  <si>
    <t>IMPUESTO TRASNF.</t>
  </si>
  <si>
    <t xml:space="preserve">CARGO BANCARIOS </t>
  </si>
  <si>
    <t>transf. Dufry pago fact.abril</t>
  </si>
  <si>
    <t>transf. Centro leon pago fact.abril</t>
  </si>
  <si>
    <t>tranf. Fondo pgo depisto por erro de ck</t>
  </si>
  <si>
    <t>DEPOSITO VENTA ATARAZANA DE MARZO 2017</t>
  </si>
  <si>
    <t>deposito venta  hard rock hotel</t>
  </si>
  <si>
    <t>Deposito ventas mayo y abril</t>
  </si>
  <si>
    <t>Deposito pago PLAZA LAMA</t>
  </si>
  <si>
    <t>Deposito vta abril Aila</t>
  </si>
  <si>
    <t>Deposito Aila</t>
  </si>
  <si>
    <t>Deposito vta abril atarazana</t>
  </si>
  <si>
    <t>Deposito tienda b cChica vta abril( parte vtas)</t>
  </si>
  <si>
    <t>Deposito AIla</t>
  </si>
  <si>
    <t>Deposito B.CHICA( VTA MAYO.17)</t>
  </si>
  <si>
    <t>Deposito pgo Plaza Lama fact0047</t>
  </si>
  <si>
    <t>TASNFERENCA Pgo venta CCP LA Casona B. chica</t>
  </si>
  <si>
    <t>Deposito</t>
  </si>
  <si>
    <t>Pago Dufry</t>
  </si>
  <si>
    <t>DEPOSITO  TIENDA Aila</t>
  </si>
  <si>
    <t>Deposito vtas. Ofcina,vta Agora 24/06</t>
  </si>
  <si>
    <t>Deposito venta ofic.</t>
  </si>
  <si>
    <t>Deposito pgo Dolphin Explore,fact43</t>
  </si>
  <si>
    <t>29/06/201</t>
  </si>
  <si>
    <t>Deposito pgo G. Ramos.</t>
  </si>
  <si>
    <t>Deposiot vta atrazana,mayo/17</t>
  </si>
  <si>
    <t xml:space="preserve">Trasf. Centro Leon </t>
  </si>
  <si>
    <t>Cargos Bancarios</t>
  </si>
  <si>
    <t>Deposito fact 463 merdadito agora</t>
  </si>
  <si>
    <t>Deposito venta junio/cobros empleados</t>
  </si>
  <si>
    <t>CXC  Tienda  Atarazana vtas. Junio-17</t>
  </si>
  <si>
    <t>07//07//2017</t>
  </si>
  <si>
    <t>Pago dufry fact.22</t>
  </si>
  <si>
    <t>Deposito venta julio</t>
  </si>
  <si>
    <t>Deposito venta Redes SOCIALES</t>
  </si>
  <si>
    <t>Deposito venta agora</t>
  </si>
  <si>
    <t>Deposito vtas de mayo</t>
  </si>
  <si>
    <t>Deposito vta Red Socilaes</t>
  </si>
  <si>
    <t>Deposito MERCADITO AGORA</t>
  </si>
  <si>
    <t>Deposito vta junio</t>
  </si>
  <si>
    <t>Servicios bacarios</t>
  </si>
  <si>
    <t>Deposito completvo vtas. May/julio17</t>
  </si>
  <si>
    <t>Deposito vta. Efectivo evento washington</t>
  </si>
  <si>
    <t xml:space="preserve">Deposito vta. Efectivo y cobros </t>
  </si>
  <si>
    <t>Deposito agora 05/08/2017</t>
  </si>
  <si>
    <t>Deposito completivo vtas y cobros julio/agosto</t>
  </si>
  <si>
    <t>Deposito fact552 vta alcontado Monika</t>
  </si>
  <si>
    <t>Deposito pgo Viotet and Rosse</t>
  </si>
  <si>
    <t>Deposito tienda Aila</t>
  </si>
  <si>
    <t>08/08//2017</t>
  </si>
  <si>
    <t>1408/2017</t>
  </si>
  <si>
    <t>21/08/207</t>
  </si>
  <si>
    <t>Deposito tienda Aila,vta dia 09/08</t>
  </si>
  <si>
    <t>Transf. Pgo Dufry fact.23 de julio-17</t>
  </si>
  <si>
    <t>274705684/0148</t>
  </si>
  <si>
    <t>Deposito agora 12/08/2017</t>
  </si>
  <si>
    <t>Deposito Mercadito Agora 19/08/17</t>
  </si>
  <si>
    <t>Deposito completivo fact489 (07/07/17,Carmen Carmona)</t>
  </si>
  <si>
    <t>Deposito Evento Wasthong( parte)</t>
  </si>
  <si>
    <t>Deposito  pgo. G. RAMOSFACT.NCF59-58-60</t>
  </si>
  <si>
    <t>Deposito fact557/559</t>
  </si>
  <si>
    <t>TRANSFC. GABRIELA CORTI,FACT 554</t>
  </si>
  <si>
    <t>Deposito cobros vta a  creditos y  vtas.</t>
  </si>
  <si>
    <t>Deposito agora 26/08/2017</t>
  </si>
  <si>
    <t>Deposito pgo fact.a02002002010053-Parque del Este(DOLPHIN EXP)</t>
  </si>
  <si>
    <t>28/08/207</t>
  </si>
  <si>
    <t>Transf. Centro Leon fact de julio#65</t>
  </si>
  <si>
    <t>Trasf. Pgo fact56 scape park</t>
  </si>
  <si>
    <t>Pago vtas tienda Atarazana de julio2017</t>
  </si>
  <si>
    <t>Servicios bancarios</t>
  </si>
  <si>
    <t>dep. vta. Tieda B. Chica,Agost.17</t>
  </si>
  <si>
    <t xml:space="preserve"> 04/09/2017</t>
  </si>
  <si>
    <t>COMPLETIVO PGO.300.00US4 evento wasthong</t>
  </si>
  <si>
    <t>pgo de Claudia Mendozafact391</t>
  </si>
  <si>
    <t xml:space="preserve">Dep. VTA. AGORA </t>
  </si>
  <si>
    <t>Dep.mercadito Agora09/09/2017</t>
  </si>
  <si>
    <t>Dep. evento Asonahore 2017</t>
  </si>
  <si>
    <t>DEP. MECADITO Agora16/09/17,abono Marciafact.349</t>
  </si>
  <si>
    <t>Dep. vta fact.606</t>
  </si>
  <si>
    <t>Deposito vta agora y vta fact.570-571</t>
  </si>
  <si>
    <t xml:space="preserve"> TIENDA Aila</t>
  </si>
  <si>
    <t>ck.#02</t>
  </si>
  <si>
    <t>MD. PAGANDO FACT. CONFECCION JUMBO LAS CAYENAS</t>
  </si>
  <si>
    <t>Deposito pendiente evento wasthong</t>
  </si>
  <si>
    <t>Tienda aila</t>
  </si>
  <si>
    <t>PAGO FRICA,( MERC. ACONSIGN VETAS)</t>
  </si>
  <si>
    <t>DEP. CXC ATARAZANA VTAS DE AGOSTO</t>
  </si>
  <si>
    <t>Tienda aila,DEP TA DE AGOSTO31</t>
  </si>
  <si>
    <t>HIGHPOINT INVESTMENTS.FACT201000052</t>
  </si>
  <si>
    <t>TIENDA TRIPTICO CIERRE VTA A CONSIGNACION</t>
  </si>
  <si>
    <t>NOTA DEBITO TIENDA EXHIBICION SAN RAFAEL</t>
  </si>
  <si>
    <t>171002000120040831</t>
  </si>
  <si>
    <t>DIA 1/10/17</t>
  </si>
  <si>
    <t>171002000120040828</t>
  </si>
  <si>
    <t>DIAS 30/9/17</t>
  </si>
  <si>
    <t>317100404</t>
  </si>
  <si>
    <t>TRANSFERENCIA TERCERO TUBANCO</t>
  </si>
  <si>
    <t>171004003360080441</t>
  </si>
  <si>
    <t>DEPOSITO DEL CLIENTE</t>
  </si>
  <si>
    <t>171004000120120670</t>
  </si>
  <si>
    <t>DIA 3/10/2017</t>
  </si>
  <si>
    <t>171006000230050115</t>
  </si>
  <si>
    <t>FACT. 576</t>
  </si>
  <si>
    <t>171009000120050696</t>
  </si>
  <si>
    <t>DIA 7 Y 8</t>
  </si>
  <si>
    <t>341757591</t>
  </si>
  <si>
    <t>171009003470090601</t>
  </si>
  <si>
    <t>MANOS DOMINICANA CASONA</t>
  </si>
  <si>
    <t>171010000230070218</t>
  </si>
  <si>
    <t>171010000230070215</t>
  </si>
  <si>
    <t>171012000200110083</t>
  </si>
  <si>
    <t>INGRESO VENTA BANDEJA</t>
  </si>
  <si>
    <t>171013000230020281</t>
  </si>
  <si>
    <t>171013000230020278</t>
  </si>
  <si>
    <t>171013000100080039</t>
  </si>
  <si>
    <t>171016000120051011</t>
  </si>
  <si>
    <t>171016000230030457</t>
  </si>
  <si>
    <t>171016000230070095</t>
  </si>
  <si>
    <t>171016000230070092</t>
  </si>
  <si>
    <t>171019000230090319</t>
  </si>
  <si>
    <t>171019000230090316</t>
  </si>
  <si>
    <t>4524000041114</t>
  </si>
  <si>
    <t>PAGOS ACH</t>
  </si>
  <si>
    <t>171027000120040316</t>
  </si>
  <si>
    <t>DIA 12/22 Y 26</t>
  </si>
  <si>
    <t>171030000120040502</t>
  </si>
  <si>
    <t>DIA 28 Y 29</t>
  </si>
  <si>
    <t>000003</t>
  </si>
  <si>
    <t>04/10/2017</t>
  </si>
  <si>
    <t>ALEXANDER MEDINA FELIX</t>
  </si>
  <si>
    <t>000004</t>
  </si>
  <si>
    <t>JOEL PUELLO DE JESUS</t>
  </si>
  <si>
    <t>000005</t>
  </si>
  <si>
    <t>ORQUIDIA MARIA ALFONSECA SANTANA</t>
  </si>
  <si>
    <t>000006</t>
  </si>
  <si>
    <t>ALEXANDER MEDINA  FELIX</t>
  </si>
  <si>
    <t>000007</t>
  </si>
  <si>
    <t>000008</t>
  </si>
  <si>
    <t>06/10/2017</t>
  </si>
  <si>
    <t>FRANCISCA JIMENEZ</t>
  </si>
  <si>
    <t>000009</t>
  </si>
  <si>
    <t>ROQUE ADHAMES ESPINAL GOMEZ</t>
  </si>
  <si>
    <t>000010</t>
  </si>
  <si>
    <t>BELGICA ALTAGRACIA SANTANA MOTA</t>
  </si>
  <si>
    <t>000011</t>
  </si>
  <si>
    <t>CECILIA GARCIA</t>
  </si>
  <si>
    <t>000012</t>
  </si>
  <si>
    <t>MARIA GARCIA GARABITOS</t>
  </si>
  <si>
    <t>000013</t>
  </si>
  <si>
    <t>CRISTINO ROSARIO</t>
  </si>
  <si>
    <t>000014</t>
  </si>
  <si>
    <t>AMALIO GONZALEZ MARTINEZ</t>
  </si>
  <si>
    <t>000015</t>
  </si>
  <si>
    <t>PABLO ASTACIO MATEO LORENZO</t>
  </si>
  <si>
    <t>000016</t>
  </si>
  <si>
    <t>MARIA ASENCION MALDONADO RIVERA</t>
  </si>
  <si>
    <t>000017</t>
  </si>
  <si>
    <t>MARTHA FABIAN MARTINEZ</t>
  </si>
  <si>
    <t>000018</t>
  </si>
  <si>
    <t>SILVIA MEDINA MEDINA</t>
  </si>
  <si>
    <t>000019</t>
  </si>
  <si>
    <t>MODESTO RADNEY FRANCISCO</t>
  </si>
  <si>
    <t>000020</t>
  </si>
  <si>
    <t>ERSIDA PEREZ MONCION</t>
  </si>
  <si>
    <t>000021</t>
  </si>
  <si>
    <t>000022</t>
  </si>
  <si>
    <t>000023</t>
  </si>
  <si>
    <t>000024</t>
  </si>
  <si>
    <t>000025</t>
  </si>
  <si>
    <t>ERIDANIA MERCEDES RODRIGUEZ VIALET</t>
  </si>
  <si>
    <t>000026</t>
  </si>
  <si>
    <t>09/10/2017</t>
  </si>
  <si>
    <t>COOP.DE A. CREDS. Y SERVS. MULTS. FAM. UNI. P/EL PROG.INC.</t>
  </si>
  <si>
    <t>000027</t>
  </si>
  <si>
    <t>COOP. DE A. CREDS.Y SERVS. MULTS. FAM. UNI. P/EL PROG. INC.</t>
  </si>
  <si>
    <t>000028</t>
  </si>
  <si>
    <t>COOP.DE A. CREDS. Y SERVS. MULTS. FAM. UNI. P/EL PROG., INC</t>
  </si>
  <si>
    <t>000029</t>
  </si>
  <si>
    <t>MARIA LORENA MORALES REYES</t>
  </si>
  <si>
    <t>000030</t>
  </si>
  <si>
    <t>11/10/2017</t>
  </si>
  <si>
    <t>000031</t>
  </si>
  <si>
    <t>000032</t>
  </si>
  <si>
    <t>MINISTERIO DE INDUSTRIA, COMERCIO Y MIPYMES</t>
  </si>
  <si>
    <t>000033</t>
  </si>
  <si>
    <t>000034</t>
  </si>
  <si>
    <t>13/10/2017</t>
  </si>
  <si>
    <t>000035</t>
  </si>
  <si>
    <t>17/10/2017</t>
  </si>
  <si>
    <t>CAMARA DE COMERCIO DE SANTIAGO, INC.</t>
  </si>
  <si>
    <t>000036</t>
  </si>
  <si>
    <t>GLOBAL TOOLS DOMINICANA SRL</t>
  </si>
  <si>
    <t>000037</t>
  </si>
  <si>
    <t>24/10/2017</t>
  </si>
  <si>
    <t>CLAUDIO MEJIA MOYA</t>
  </si>
  <si>
    <t>000038</t>
  </si>
  <si>
    <t>000039</t>
  </si>
  <si>
    <t>LEONIDAS DEL CARMEN NUÑEZ CABRERA</t>
  </si>
  <si>
    <t>000040</t>
  </si>
  <si>
    <t>000041</t>
  </si>
  <si>
    <t>AURELIA GARCIA FRANCO</t>
  </si>
  <si>
    <t>000042</t>
  </si>
  <si>
    <t>BENITA PACHE</t>
  </si>
  <si>
    <t>000043</t>
  </si>
  <si>
    <t>ALBERTO GONZALEZ PEREZ</t>
  </si>
  <si>
    <t>000044</t>
  </si>
  <si>
    <t>MILAGROS AMARILY RODRIGUEZ RODRIGUEZ</t>
  </si>
  <si>
    <t>000045</t>
  </si>
  <si>
    <t>RAMON RUIZ</t>
  </si>
  <si>
    <t>000046</t>
  </si>
  <si>
    <t>000047</t>
  </si>
  <si>
    <t>JUAN FRANCISCO RODRIGUEZ BRITO</t>
  </si>
  <si>
    <t>000048</t>
  </si>
  <si>
    <t>REYNALDO DANIEL BECUARDO</t>
  </si>
  <si>
    <t>000049</t>
  </si>
  <si>
    <t>CLARILENIA MARTINEZ MEJIA</t>
  </si>
  <si>
    <t>000050</t>
  </si>
  <si>
    <t>000051</t>
  </si>
  <si>
    <t>000052</t>
  </si>
  <si>
    <t>000053</t>
  </si>
  <si>
    <t>000054</t>
  </si>
  <si>
    <t>000055</t>
  </si>
  <si>
    <t>000056</t>
  </si>
  <si>
    <t>25/10/2017</t>
  </si>
  <si>
    <t>DEL 01 DE ENERO AL 31 DE OCTUBRE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</si>
</sst>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/mm\/yyyy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 Rounded MT Bold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0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3" fontId="7" fillId="0" borderId="5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4" fontId="7" fillId="0" borderId="5" xfId="1" applyNumberFormat="1" applyFont="1" applyFill="1" applyBorder="1" applyAlignment="1">
      <alignment horizontal="right"/>
    </xf>
    <xf numFmtId="165" fontId="7" fillId="0" borderId="5" xfId="1" applyNumberFormat="1" applyFont="1" applyFill="1" applyBorder="1" applyAlignment="1">
      <alignment horizontal="left" vertical="top"/>
    </xf>
    <xf numFmtId="43" fontId="7" fillId="0" borderId="5" xfId="1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center" vertical="center" wrapText="1"/>
    </xf>
    <xf numFmtId="43" fontId="7" fillId="0" borderId="5" xfId="0" applyNumberFormat="1" applyFont="1" applyFill="1" applyBorder="1" applyAlignment="1">
      <alignment horizontal="center" vertical="center" wrapText="1"/>
    </xf>
    <xf numFmtId="43" fontId="7" fillId="0" borderId="5" xfId="1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center" wrapText="1"/>
    </xf>
    <xf numFmtId="4" fontId="8" fillId="0" borderId="5" xfId="1" applyNumberFormat="1" applyFont="1" applyFill="1" applyBorder="1" applyAlignment="1">
      <alignment horizontal="right"/>
    </xf>
    <xf numFmtId="1" fontId="7" fillId="0" borderId="5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left"/>
    </xf>
    <xf numFmtId="0" fontId="9" fillId="0" borderId="5" xfId="0" applyFont="1" applyFill="1" applyBorder="1" applyAlignment="1">
      <alignment horizontal="center"/>
    </xf>
    <xf numFmtId="43" fontId="7" fillId="0" borderId="5" xfId="1" applyFont="1" applyFill="1" applyBorder="1"/>
    <xf numFmtId="164" fontId="9" fillId="0" borderId="6" xfId="0" applyNumberFormat="1" applyFont="1" applyFill="1" applyBorder="1" applyAlignment="1">
      <alignment horizontal="left"/>
    </xf>
    <xf numFmtId="0" fontId="10" fillId="0" borderId="5" xfId="0" applyFont="1" applyFill="1" applyBorder="1"/>
    <xf numFmtId="43" fontId="8" fillId="0" borderId="5" xfId="1" applyFont="1" applyFill="1" applyBorder="1"/>
    <xf numFmtId="43" fontId="8" fillId="0" borderId="5" xfId="1" applyFont="1" applyFill="1" applyBorder="1" applyAlignment="1">
      <alignment horizontal="right"/>
    </xf>
    <xf numFmtId="1" fontId="11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12" fillId="0" borderId="5" xfId="0" applyFont="1" applyBorder="1" applyAlignment="1">
      <alignment vertical="top"/>
    </xf>
    <xf numFmtId="0" fontId="12" fillId="0" borderId="5" xfId="0" applyFont="1" applyBorder="1" applyAlignment="1">
      <alignment vertical="top" readingOrder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409576</xdr:colOff>
      <xdr:row>0</xdr:row>
      <xdr:rowOff>18866</xdr:rowOff>
    </xdr:from>
    <xdr:to>
      <xdr:col>6</xdr:col>
      <xdr:colOff>9526</xdr:colOff>
      <xdr:row>10</xdr:row>
      <xdr:rowOff>219076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58126" y="18866"/>
          <a:ext cx="2495550" cy="2562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339724</xdr:colOff>
      <xdr:row>10</xdr:row>
      <xdr:rowOff>200025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66675"/>
          <a:ext cx="2720974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7"/>
  <sheetViews>
    <sheetView showGridLines="0" tabSelected="1" workbookViewId="0">
      <selection activeCell="A10" sqref="A10:F10"/>
    </sheetView>
  </sheetViews>
  <sheetFormatPr baseColWidth="10" defaultColWidth="82.7109375" defaultRowHeight="15" x14ac:dyDescent="0.25"/>
  <cols>
    <col min="1" max="1" width="13.5703125" bestFit="1" customWidth="1"/>
    <col min="2" max="2" width="22.140625" bestFit="1" customWidth="1"/>
    <col min="3" max="3" width="76" bestFit="1" customWidth="1"/>
    <col min="4" max="5" width="13.85546875" bestFit="1" customWidth="1"/>
    <col min="6" max="6" width="15.7109375" bestFit="1" customWidth="1"/>
    <col min="7" max="7" width="19.140625" bestFit="1" customWidth="1"/>
  </cols>
  <sheetData>
    <row r="1" spans="1:6" ht="18.75" x14ac:dyDescent="0.3">
      <c r="A1" s="1"/>
      <c r="B1" s="1"/>
      <c r="C1" s="1"/>
      <c r="D1" s="1"/>
      <c r="E1" s="1"/>
      <c r="F1" s="1"/>
    </row>
    <row r="2" spans="1:6" ht="18" x14ac:dyDescent="0.25">
      <c r="A2" s="31" t="s">
        <v>0</v>
      </c>
      <c r="B2" s="31"/>
      <c r="C2" s="31"/>
      <c r="D2" s="31"/>
      <c r="E2" s="31"/>
      <c r="F2" s="31"/>
    </row>
    <row r="3" spans="1:6" ht="18" x14ac:dyDescent="0.25">
      <c r="A3" s="31" t="s">
        <v>1</v>
      </c>
      <c r="B3" s="31"/>
      <c r="C3" s="31"/>
      <c r="D3" s="31"/>
      <c r="E3" s="31"/>
      <c r="F3" s="31"/>
    </row>
    <row r="4" spans="1:6" ht="22.5" x14ac:dyDescent="0.45">
      <c r="A4" s="32" t="s">
        <v>2</v>
      </c>
      <c r="B4" s="32"/>
      <c r="C4" s="32"/>
      <c r="D4" s="32"/>
      <c r="E4" s="32"/>
      <c r="F4" s="32"/>
    </row>
    <row r="5" spans="1:6" ht="18.75" x14ac:dyDescent="0.25">
      <c r="A5" s="33" t="s">
        <v>3</v>
      </c>
      <c r="B5" s="33"/>
      <c r="C5" s="33"/>
      <c r="D5" s="33"/>
      <c r="E5" s="33"/>
      <c r="F5" s="33"/>
    </row>
    <row r="6" spans="1:6" ht="18" x14ac:dyDescent="0.25">
      <c r="A6" s="34" t="s">
        <v>4</v>
      </c>
      <c r="B6" s="34"/>
      <c r="C6" s="34"/>
      <c r="D6" s="34"/>
      <c r="E6" s="34"/>
      <c r="F6" s="34"/>
    </row>
    <row r="7" spans="1:6" ht="18" x14ac:dyDescent="0.25">
      <c r="A7" s="2"/>
      <c r="B7" s="2"/>
      <c r="C7" s="2"/>
      <c r="D7" s="2"/>
      <c r="E7" s="2"/>
      <c r="F7" s="2"/>
    </row>
    <row r="8" spans="1:6" ht="18" x14ac:dyDescent="0.25">
      <c r="A8" s="2"/>
      <c r="B8" s="2"/>
      <c r="C8" s="2"/>
      <c r="D8" s="2"/>
      <c r="E8" s="2"/>
      <c r="F8" s="2"/>
    </row>
    <row r="9" spans="1:6" ht="18" x14ac:dyDescent="0.25">
      <c r="A9" s="34" t="s">
        <v>304</v>
      </c>
      <c r="B9" s="34"/>
      <c r="C9" s="34"/>
      <c r="D9" s="34"/>
      <c r="E9" s="34"/>
      <c r="F9" s="34"/>
    </row>
    <row r="10" spans="1:6" ht="18" x14ac:dyDescent="0.25">
      <c r="A10" s="34"/>
      <c r="B10" s="34"/>
      <c r="C10" s="34"/>
      <c r="D10" s="34"/>
      <c r="E10" s="34"/>
      <c r="F10" s="34"/>
    </row>
    <row r="11" spans="1:6" ht="18.75" thickBot="1" x14ac:dyDescent="0.3">
      <c r="A11" s="31"/>
      <c r="B11" s="31"/>
      <c r="C11" s="31"/>
      <c r="D11" s="31"/>
      <c r="E11" s="31"/>
      <c r="F11" s="31"/>
    </row>
    <row r="12" spans="1:6" ht="18" x14ac:dyDescent="0.25">
      <c r="A12" s="35" t="s">
        <v>5</v>
      </c>
      <c r="B12" s="35"/>
      <c r="C12" s="35"/>
      <c r="D12" s="35" t="s">
        <v>6</v>
      </c>
      <c r="E12" s="35"/>
      <c r="F12" s="35"/>
    </row>
    <row r="13" spans="1:6" ht="18" x14ac:dyDescent="0.25">
      <c r="A13" s="3" t="s">
        <v>7</v>
      </c>
      <c r="B13" s="4" t="s">
        <v>8</v>
      </c>
      <c r="C13" s="5" t="s">
        <v>9</v>
      </c>
      <c r="D13" s="3" t="s">
        <v>10</v>
      </c>
      <c r="E13" s="4" t="s">
        <v>11</v>
      </c>
      <c r="F13" s="6" t="s">
        <v>12</v>
      </c>
    </row>
    <row r="14" spans="1:6" ht="15.75" x14ac:dyDescent="0.25">
      <c r="A14" s="20">
        <v>42735</v>
      </c>
      <c r="B14" s="7"/>
      <c r="C14" s="8" t="s">
        <v>13</v>
      </c>
      <c r="D14" s="9"/>
      <c r="E14" s="7"/>
      <c r="F14" s="9">
        <v>3889523.28</v>
      </c>
    </row>
    <row r="15" spans="1:6" ht="15.75" x14ac:dyDescent="0.25">
      <c r="A15" s="20">
        <v>42745</v>
      </c>
      <c r="B15" s="7">
        <v>235719711</v>
      </c>
      <c r="C15" s="8" t="s">
        <v>14</v>
      </c>
      <c r="D15" s="9">
        <v>3290</v>
      </c>
      <c r="E15" s="7"/>
      <c r="F15" s="9">
        <f>+F14+D15-E15</f>
        <v>3892813.28</v>
      </c>
    </row>
    <row r="16" spans="1:6" ht="15.75" x14ac:dyDescent="0.25">
      <c r="A16" s="20">
        <v>42745</v>
      </c>
      <c r="B16" s="7">
        <v>13296363</v>
      </c>
      <c r="C16" s="8" t="s">
        <v>15</v>
      </c>
      <c r="D16" s="9">
        <v>13690</v>
      </c>
      <c r="E16" s="7"/>
      <c r="F16" s="9">
        <f t="shared" ref="F16:F79" si="0">+F15+D16-E16</f>
        <v>3906503.28</v>
      </c>
    </row>
    <row r="17" spans="1:6" ht="15.75" x14ac:dyDescent="0.25">
      <c r="A17" s="20">
        <v>42751</v>
      </c>
      <c r="B17" s="7">
        <v>15273106</v>
      </c>
      <c r="C17" s="8" t="s">
        <v>16</v>
      </c>
      <c r="D17" s="9">
        <v>60233.1</v>
      </c>
      <c r="E17" s="9"/>
      <c r="F17" s="9">
        <f t="shared" si="0"/>
        <v>3966736.38</v>
      </c>
    </row>
    <row r="18" spans="1:6" ht="15.75" x14ac:dyDescent="0.25">
      <c r="A18" s="20">
        <v>42751</v>
      </c>
      <c r="B18" s="7">
        <v>224290030</v>
      </c>
      <c r="C18" s="8" t="s">
        <v>17</v>
      </c>
      <c r="D18" s="9">
        <v>525</v>
      </c>
      <c r="E18" s="9"/>
      <c r="F18" s="9">
        <f t="shared" si="0"/>
        <v>3967261.38</v>
      </c>
    </row>
    <row r="19" spans="1:6" ht="15.75" x14ac:dyDescent="0.25">
      <c r="A19" s="20">
        <v>42754</v>
      </c>
      <c r="B19" s="7">
        <v>230982697</v>
      </c>
      <c r="C19" s="8" t="s">
        <v>18</v>
      </c>
      <c r="D19" s="9">
        <v>34</v>
      </c>
      <c r="E19" s="9"/>
      <c r="F19" s="9">
        <f t="shared" si="0"/>
        <v>3967295.38</v>
      </c>
    </row>
    <row r="20" spans="1:6" ht="15.75" x14ac:dyDescent="0.25">
      <c r="A20" s="20">
        <v>42758</v>
      </c>
      <c r="B20" s="7">
        <v>14292278</v>
      </c>
      <c r="C20" s="8" t="s">
        <v>19</v>
      </c>
      <c r="D20" s="9">
        <v>6248.1</v>
      </c>
      <c r="E20" s="9"/>
      <c r="F20" s="9">
        <f t="shared" si="0"/>
        <v>3973543.48</v>
      </c>
    </row>
    <row r="21" spans="1:6" ht="15.75" x14ac:dyDescent="0.25">
      <c r="A21" s="20">
        <v>42392</v>
      </c>
      <c r="B21" s="7">
        <v>13590188</v>
      </c>
      <c r="C21" s="8" t="s">
        <v>169</v>
      </c>
      <c r="D21" s="9">
        <v>1960</v>
      </c>
      <c r="E21" s="9"/>
      <c r="F21" s="9">
        <f t="shared" si="0"/>
        <v>3975503.48</v>
      </c>
    </row>
    <row r="22" spans="1:6" ht="15.75" x14ac:dyDescent="0.25">
      <c r="A22" s="20">
        <v>42762</v>
      </c>
      <c r="B22" s="7">
        <v>13590192</v>
      </c>
      <c r="C22" s="8" t="s">
        <v>20</v>
      </c>
      <c r="D22" s="9">
        <v>3500</v>
      </c>
      <c r="E22" s="9"/>
      <c r="F22" s="9">
        <f t="shared" si="0"/>
        <v>3979003.48</v>
      </c>
    </row>
    <row r="23" spans="1:6" ht="15.75" x14ac:dyDescent="0.25">
      <c r="A23" s="20">
        <v>42737</v>
      </c>
      <c r="B23" s="7">
        <v>230862257</v>
      </c>
      <c r="C23" s="8" t="s">
        <v>21</v>
      </c>
      <c r="D23" s="9">
        <v>2050</v>
      </c>
      <c r="E23" s="10"/>
      <c r="F23" s="9">
        <f t="shared" si="0"/>
        <v>3981053.48</v>
      </c>
    </row>
    <row r="24" spans="1:6" ht="15.75" x14ac:dyDescent="0.25">
      <c r="A24" s="20">
        <v>42739</v>
      </c>
      <c r="B24" s="7">
        <v>230977252</v>
      </c>
      <c r="C24" s="8" t="s">
        <v>21</v>
      </c>
      <c r="D24" s="9">
        <v>2600</v>
      </c>
      <c r="E24" s="10"/>
      <c r="F24" s="9">
        <f t="shared" si="0"/>
        <v>3983653.48</v>
      </c>
    </row>
    <row r="25" spans="1:6" ht="15.75" x14ac:dyDescent="0.25">
      <c r="A25" s="20">
        <v>42741</v>
      </c>
      <c r="B25" s="7">
        <v>230978154</v>
      </c>
      <c r="C25" s="8" t="s">
        <v>21</v>
      </c>
      <c r="D25" s="9">
        <v>2000</v>
      </c>
      <c r="E25" s="10"/>
      <c r="F25" s="9">
        <f t="shared" si="0"/>
        <v>3985653.48</v>
      </c>
    </row>
    <row r="26" spans="1:6" ht="15.75" x14ac:dyDescent="0.25">
      <c r="A26" s="20">
        <v>42745</v>
      </c>
      <c r="B26" s="7">
        <v>230977881</v>
      </c>
      <c r="C26" s="8" t="s">
        <v>21</v>
      </c>
      <c r="D26" s="9">
        <v>3400</v>
      </c>
      <c r="E26" s="10"/>
      <c r="F26" s="9">
        <f t="shared" si="0"/>
        <v>3989053.48</v>
      </c>
    </row>
    <row r="27" spans="1:6" ht="15.75" x14ac:dyDescent="0.25">
      <c r="A27" s="20">
        <v>42745</v>
      </c>
      <c r="B27" s="7">
        <v>230978837</v>
      </c>
      <c r="C27" s="8" t="s">
        <v>21</v>
      </c>
      <c r="D27" s="9">
        <v>3600</v>
      </c>
      <c r="E27" s="10"/>
      <c r="F27" s="9">
        <f t="shared" si="0"/>
        <v>3992653.48</v>
      </c>
    </row>
    <row r="28" spans="1:6" ht="15.75" x14ac:dyDescent="0.25">
      <c r="A28" s="20">
        <v>42745</v>
      </c>
      <c r="B28" s="21">
        <v>230978838</v>
      </c>
      <c r="C28" s="8" t="s">
        <v>21</v>
      </c>
      <c r="D28" s="9">
        <v>450</v>
      </c>
      <c r="E28" s="10"/>
      <c r="F28" s="9">
        <f t="shared" si="0"/>
        <v>3993103.48</v>
      </c>
    </row>
    <row r="29" spans="1:6" ht="15.75" x14ac:dyDescent="0.25">
      <c r="A29" s="20">
        <v>42746</v>
      </c>
      <c r="B29" s="21">
        <v>230978976</v>
      </c>
      <c r="C29" s="8" t="s">
        <v>21</v>
      </c>
      <c r="D29" s="9">
        <v>350</v>
      </c>
      <c r="E29" s="10"/>
      <c r="F29" s="9">
        <f t="shared" si="0"/>
        <v>3993453.48</v>
      </c>
    </row>
    <row r="30" spans="1:6" ht="15.75" x14ac:dyDescent="0.25">
      <c r="A30" s="20">
        <v>42747</v>
      </c>
      <c r="B30" s="7">
        <v>230978270</v>
      </c>
      <c r="C30" s="8" t="s">
        <v>21</v>
      </c>
      <c r="D30" s="9">
        <v>500</v>
      </c>
      <c r="E30" s="10"/>
      <c r="F30" s="9">
        <f t="shared" si="0"/>
        <v>3993953.48</v>
      </c>
    </row>
    <row r="31" spans="1:6" ht="15.75" x14ac:dyDescent="0.25">
      <c r="A31" s="20">
        <v>42747</v>
      </c>
      <c r="B31" s="7">
        <v>230978344</v>
      </c>
      <c r="C31" s="8" t="s">
        <v>21</v>
      </c>
      <c r="D31" s="9">
        <v>700</v>
      </c>
      <c r="E31" s="10"/>
      <c r="F31" s="9">
        <f t="shared" si="0"/>
        <v>3994653.48</v>
      </c>
    </row>
    <row r="32" spans="1:6" ht="15.75" x14ac:dyDescent="0.25">
      <c r="A32" s="20">
        <v>42748</v>
      </c>
      <c r="B32" s="7">
        <v>230979247</v>
      </c>
      <c r="C32" s="8" t="s">
        <v>21</v>
      </c>
      <c r="D32" s="9">
        <v>250</v>
      </c>
      <c r="E32" s="10"/>
      <c r="F32" s="9">
        <f t="shared" si="0"/>
        <v>3994903.48</v>
      </c>
    </row>
    <row r="33" spans="1:6" ht="15.75" x14ac:dyDescent="0.25">
      <c r="A33" s="20">
        <v>42751</v>
      </c>
      <c r="B33" s="7">
        <v>230979536</v>
      </c>
      <c r="C33" s="8" t="s">
        <v>21</v>
      </c>
      <c r="D33" s="9">
        <v>300</v>
      </c>
      <c r="E33" s="10"/>
      <c r="F33" s="9">
        <f t="shared" si="0"/>
        <v>3995203.48</v>
      </c>
    </row>
    <row r="34" spans="1:6" ht="15.75" x14ac:dyDescent="0.25">
      <c r="A34" s="20">
        <v>42752</v>
      </c>
      <c r="B34" s="7">
        <v>232527095</v>
      </c>
      <c r="C34" s="8" t="s">
        <v>21</v>
      </c>
      <c r="D34" s="9">
        <v>1000</v>
      </c>
      <c r="E34" s="10"/>
      <c r="F34" s="9">
        <f t="shared" si="0"/>
        <v>3996203.48</v>
      </c>
    </row>
    <row r="35" spans="1:6" ht="15.75" x14ac:dyDescent="0.25">
      <c r="A35" s="20">
        <v>42758</v>
      </c>
      <c r="B35" s="7">
        <v>232528834</v>
      </c>
      <c r="C35" s="8" t="s">
        <v>21</v>
      </c>
      <c r="D35" s="9">
        <v>200</v>
      </c>
      <c r="E35" s="10"/>
      <c r="F35" s="9">
        <f t="shared" si="0"/>
        <v>3996403.48</v>
      </c>
    </row>
    <row r="36" spans="1:6" ht="15.75" x14ac:dyDescent="0.25">
      <c r="A36" s="20">
        <v>42759</v>
      </c>
      <c r="B36" s="21">
        <v>232528970</v>
      </c>
      <c r="C36" s="8" t="s">
        <v>21</v>
      </c>
      <c r="D36" s="11">
        <v>2760</v>
      </c>
      <c r="E36" s="13"/>
      <c r="F36" s="9">
        <f t="shared" si="0"/>
        <v>3999163.48</v>
      </c>
    </row>
    <row r="37" spans="1:6" ht="15.75" x14ac:dyDescent="0.25">
      <c r="A37" s="20">
        <v>42762</v>
      </c>
      <c r="B37" s="21">
        <v>23773658</v>
      </c>
      <c r="C37" s="8" t="s">
        <v>21</v>
      </c>
      <c r="D37" s="11">
        <v>741</v>
      </c>
      <c r="E37" s="12"/>
      <c r="F37" s="9">
        <f t="shared" si="0"/>
        <v>3999904.48</v>
      </c>
    </row>
    <row r="38" spans="1:6" ht="15.75" x14ac:dyDescent="0.25">
      <c r="A38" s="20">
        <v>42761</v>
      </c>
      <c r="B38" s="21">
        <v>232201111</v>
      </c>
      <c r="C38" s="8" t="s">
        <v>21</v>
      </c>
      <c r="D38" s="11">
        <v>300</v>
      </c>
      <c r="E38" s="12"/>
      <c r="F38" s="9">
        <f t="shared" si="0"/>
        <v>4000204.48</v>
      </c>
    </row>
    <row r="39" spans="1:6" ht="15.75" x14ac:dyDescent="0.25">
      <c r="A39" s="20">
        <v>42766</v>
      </c>
      <c r="B39" s="21">
        <v>232202662</v>
      </c>
      <c r="C39" s="8" t="s">
        <v>21</v>
      </c>
      <c r="D39" s="11">
        <v>1550</v>
      </c>
      <c r="E39" s="12"/>
      <c r="F39" s="9">
        <f t="shared" si="0"/>
        <v>4001754.48</v>
      </c>
    </row>
    <row r="40" spans="1:6" ht="15.75" x14ac:dyDescent="0.25">
      <c r="A40" s="20">
        <v>42766</v>
      </c>
      <c r="B40" s="21">
        <v>232202663</v>
      </c>
      <c r="C40" s="8" t="s">
        <v>21</v>
      </c>
      <c r="D40" s="11">
        <v>1500</v>
      </c>
      <c r="E40" s="12"/>
      <c r="F40" s="9">
        <f t="shared" si="0"/>
        <v>4003254.48</v>
      </c>
    </row>
    <row r="41" spans="1:6" ht="15.75" x14ac:dyDescent="0.25">
      <c r="A41" s="20">
        <v>42766</v>
      </c>
      <c r="B41" s="21">
        <v>232202664</v>
      </c>
      <c r="C41" s="8" t="s">
        <v>21</v>
      </c>
      <c r="D41" s="11">
        <v>3000</v>
      </c>
      <c r="E41" s="12"/>
      <c r="F41" s="9">
        <f t="shared" si="0"/>
        <v>4006254.48</v>
      </c>
    </row>
    <row r="42" spans="1:6" ht="15.75" x14ac:dyDescent="0.25">
      <c r="A42" s="20"/>
      <c r="B42" s="7"/>
      <c r="C42" s="22" t="s">
        <v>22</v>
      </c>
      <c r="D42" s="11"/>
      <c r="E42" s="13">
        <v>175</v>
      </c>
      <c r="F42" s="9">
        <f t="shared" si="0"/>
        <v>4006079.48</v>
      </c>
    </row>
    <row r="43" spans="1:6" ht="15.75" x14ac:dyDescent="0.25">
      <c r="A43" s="20"/>
      <c r="B43" s="7">
        <v>10101070</v>
      </c>
      <c r="C43" s="22" t="s">
        <v>23</v>
      </c>
      <c r="D43" s="11">
        <v>98933.15</v>
      </c>
      <c r="E43" s="13"/>
      <c r="F43" s="9">
        <f t="shared" si="0"/>
        <v>4105012.63</v>
      </c>
    </row>
    <row r="44" spans="1:6" ht="15.75" x14ac:dyDescent="0.25">
      <c r="A44" s="20"/>
      <c r="B44" s="21"/>
      <c r="C44" s="22" t="s">
        <v>24</v>
      </c>
      <c r="D44" s="22">
        <v>1275</v>
      </c>
      <c r="E44" s="22"/>
      <c r="F44" s="9">
        <f t="shared" si="0"/>
        <v>4106287.63</v>
      </c>
    </row>
    <row r="45" spans="1:6" ht="15.75" x14ac:dyDescent="0.25">
      <c r="A45" s="20">
        <v>42767</v>
      </c>
      <c r="B45" s="7">
        <v>13590191</v>
      </c>
      <c r="C45" s="8" t="s">
        <v>25</v>
      </c>
      <c r="D45" s="9">
        <v>2635</v>
      </c>
      <c r="E45" s="7"/>
      <c r="F45" s="9">
        <f t="shared" si="0"/>
        <v>4108922.63</v>
      </c>
    </row>
    <row r="46" spans="1:6" ht="15.75" x14ac:dyDescent="0.25">
      <c r="A46" s="20">
        <v>42769</v>
      </c>
      <c r="B46" s="7">
        <v>10101230</v>
      </c>
      <c r="C46" s="8" t="s">
        <v>26</v>
      </c>
      <c r="D46" s="9">
        <v>8380.9699999999993</v>
      </c>
      <c r="E46" s="7"/>
      <c r="F46" s="9">
        <f t="shared" si="0"/>
        <v>4117303.6</v>
      </c>
    </row>
    <row r="47" spans="1:6" ht="15.75" x14ac:dyDescent="0.25">
      <c r="A47" s="20">
        <v>42772</v>
      </c>
      <c r="B47" s="7">
        <v>1808644336</v>
      </c>
      <c r="C47" s="8" t="s">
        <v>27</v>
      </c>
      <c r="D47" s="9">
        <v>1875</v>
      </c>
      <c r="E47" s="7"/>
      <c r="F47" s="9">
        <f t="shared" si="0"/>
        <v>4119178.6</v>
      </c>
    </row>
    <row r="48" spans="1:6" ht="15.75" x14ac:dyDescent="0.25">
      <c r="A48" s="20">
        <v>42775</v>
      </c>
      <c r="B48" s="7">
        <v>13591356</v>
      </c>
      <c r="C48" s="8" t="s">
        <v>28</v>
      </c>
      <c r="D48" s="9">
        <v>2950</v>
      </c>
      <c r="E48" s="7"/>
      <c r="F48" s="9">
        <f t="shared" si="0"/>
        <v>4122128.6</v>
      </c>
    </row>
    <row r="49" spans="1:6" ht="15.75" x14ac:dyDescent="0.25">
      <c r="A49" s="20">
        <v>42775</v>
      </c>
      <c r="B49" s="7">
        <v>13590190</v>
      </c>
      <c r="C49" s="8" t="s">
        <v>29</v>
      </c>
      <c r="D49" s="9">
        <v>6025</v>
      </c>
      <c r="E49" s="9"/>
      <c r="F49" s="9">
        <f t="shared" si="0"/>
        <v>4128153.6000000001</v>
      </c>
    </row>
    <row r="50" spans="1:6" ht="15.75" x14ac:dyDescent="0.25">
      <c r="A50" s="20">
        <v>42776</v>
      </c>
      <c r="B50" s="7">
        <v>13296364</v>
      </c>
      <c r="C50" s="8" t="s">
        <v>30</v>
      </c>
      <c r="D50" s="9">
        <v>13862</v>
      </c>
      <c r="E50" s="9"/>
      <c r="F50" s="9">
        <f t="shared" si="0"/>
        <v>4142015.6</v>
      </c>
    </row>
    <row r="51" spans="1:6" ht="15.75" x14ac:dyDescent="0.25">
      <c r="A51" s="20">
        <v>42780</v>
      </c>
      <c r="B51" s="7">
        <v>2201241369</v>
      </c>
      <c r="C51" s="8" t="s">
        <v>31</v>
      </c>
      <c r="D51" s="9">
        <v>2458</v>
      </c>
      <c r="E51" s="9"/>
      <c r="F51" s="9">
        <f t="shared" si="0"/>
        <v>4144473.6</v>
      </c>
    </row>
    <row r="52" spans="1:6" ht="15.75" x14ac:dyDescent="0.25">
      <c r="A52" s="20">
        <v>42780</v>
      </c>
      <c r="B52" s="7">
        <v>13591357</v>
      </c>
      <c r="C52" s="8" t="s">
        <v>32</v>
      </c>
      <c r="D52" s="9">
        <v>1515</v>
      </c>
      <c r="E52" s="9"/>
      <c r="F52" s="9">
        <f t="shared" si="0"/>
        <v>4145988.6</v>
      </c>
    </row>
    <row r="53" spans="1:6" ht="15.75" x14ac:dyDescent="0.25">
      <c r="A53" s="20" t="s">
        <v>33</v>
      </c>
      <c r="B53" s="7">
        <v>198431793</v>
      </c>
      <c r="C53" s="8" t="s">
        <v>34</v>
      </c>
      <c r="D53" s="9">
        <v>1230</v>
      </c>
      <c r="E53" s="9"/>
      <c r="F53" s="9">
        <f t="shared" si="0"/>
        <v>4147218.6</v>
      </c>
    </row>
    <row r="54" spans="1:6" ht="15.75" x14ac:dyDescent="0.25">
      <c r="A54" s="20">
        <v>42782</v>
      </c>
      <c r="B54" s="7">
        <v>10101070</v>
      </c>
      <c r="C54" s="8" t="s">
        <v>35</v>
      </c>
      <c r="D54" s="9">
        <v>124226.03</v>
      </c>
      <c r="E54" s="9"/>
      <c r="F54" s="9">
        <f t="shared" si="0"/>
        <v>4271444.63</v>
      </c>
    </row>
    <row r="55" spans="1:6" ht="15.75" x14ac:dyDescent="0.25">
      <c r="A55" s="20">
        <v>42783</v>
      </c>
      <c r="B55" s="7">
        <v>14373185</v>
      </c>
      <c r="C55" s="8" t="s">
        <v>36</v>
      </c>
      <c r="D55" s="9">
        <v>2895</v>
      </c>
      <c r="E55" s="9"/>
      <c r="F55" s="9">
        <f t="shared" si="0"/>
        <v>4274339.63</v>
      </c>
    </row>
    <row r="56" spans="1:6" ht="15.75" x14ac:dyDescent="0.25">
      <c r="A56" s="20">
        <v>42783</v>
      </c>
      <c r="B56" s="7">
        <v>15273112</v>
      </c>
      <c r="C56" s="8" t="s">
        <v>37</v>
      </c>
      <c r="D56" s="9">
        <v>12650</v>
      </c>
      <c r="E56" s="9"/>
      <c r="F56" s="9">
        <f t="shared" si="0"/>
        <v>4286989.63</v>
      </c>
    </row>
    <row r="57" spans="1:6" ht="15.75" x14ac:dyDescent="0.25">
      <c r="A57" s="20">
        <v>42786</v>
      </c>
      <c r="B57" s="7">
        <v>14373187</v>
      </c>
      <c r="C57" s="8" t="s">
        <v>38</v>
      </c>
      <c r="D57" s="9">
        <v>4540</v>
      </c>
      <c r="E57" s="9"/>
      <c r="F57" s="9">
        <f t="shared" si="0"/>
        <v>4291529.63</v>
      </c>
    </row>
    <row r="58" spans="1:6" ht="15.75" x14ac:dyDescent="0.25">
      <c r="A58" s="20">
        <v>42788</v>
      </c>
      <c r="B58" s="7">
        <v>231065490</v>
      </c>
      <c r="C58" s="8" t="s">
        <v>39</v>
      </c>
      <c r="D58" s="9">
        <v>16060</v>
      </c>
      <c r="E58" s="9"/>
      <c r="F58" s="9">
        <f t="shared" si="0"/>
        <v>4307589.63</v>
      </c>
    </row>
    <row r="59" spans="1:6" ht="15.75" x14ac:dyDescent="0.25">
      <c r="A59" s="20">
        <v>42788</v>
      </c>
      <c r="B59" s="7">
        <v>31065492</v>
      </c>
      <c r="C59" s="8" t="s">
        <v>39</v>
      </c>
      <c r="D59" s="9">
        <v>5</v>
      </c>
      <c r="E59" s="9"/>
      <c r="F59" s="9">
        <f t="shared" si="0"/>
        <v>4307594.63</v>
      </c>
    </row>
    <row r="60" spans="1:6" ht="15.75" x14ac:dyDescent="0.25">
      <c r="A60" s="20">
        <v>42788</v>
      </c>
      <c r="B60" s="7">
        <v>14373193</v>
      </c>
      <c r="C60" s="8" t="s">
        <v>40</v>
      </c>
      <c r="D60" s="9">
        <v>1800</v>
      </c>
      <c r="E60" s="10"/>
      <c r="F60" s="9">
        <f t="shared" si="0"/>
        <v>4309394.63</v>
      </c>
    </row>
    <row r="61" spans="1:6" ht="15.75" x14ac:dyDescent="0.25">
      <c r="A61" s="20">
        <v>42788</v>
      </c>
      <c r="B61" s="7">
        <v>14373197</v>
      </c>
      <c r="C61" s="8" t="s">
        <v>41</v>
      </c>
      <c r="D61" s="9">
        <v>335</v>
      </c>
      <c r="E61" s="10"/>
      <c r="F61" s="9">
        <f t="shared" si="0"/>
        <v>4309729.63</v>
      </c>
    </row>
    <row r="62" spans="1:6" ht="15.75" x14ac:dyDescent="0.25">
      <c r="A62" s="20" t="s">
        <v>42</v>
      </c>
      <c r="B62" s="7">
        <v>231065489</v>
      </c>
      <c r="C62" s="8" t="s">
        <v>43</v>
      </c>
      <c r="D62" s="9">
        <v>200</v>
      </c>
      <c r="E62" s="10"/>
      <c r="F62" s="9">
        <f t="shared" si="0"/>
        <v>4309929.63</v>
      </c>
    </row>
    <row r="63" spans="1:6" ht="15.75" x14ac:dyDescent="0.25">
      <c r="A63" s="20">
        <v>42794</v>
      </c>
      <c r="B63" s="7">
        <v>14373197</v>
      </c>
      <c r="C63" s="8" t="s">
        <v>44</v>
      </c>
      <c r="D63" s="9">
        <v>3630</v>
      </c>
      <c r="E63" s="10"/>
      <c r="F63" s="9">
        <f t="shared" si="0"/>
        <v>4313559.63</v>
      </c>
    </row>
    <row r="64" spans="1:6" ht="15.75" x14ac:dyDescent="0.25">
      <c r="A64" s="20">
        <v>42794</v>
      </c>
      <c r="B64" s="7">
        <v>233429260</v>
      </c>
      <c r="C64" s="8" t="s">
        <v>45</v>
      </c>
      <c r="D64" s="9">
        <v>150</v>
      </c>
      <c r="E64" s="10"/>
      <c r="F64" s="9">
        <f t="shared" si="0"/>
        <v>4313709.63</v>
      </c>
    </row>
    <row r="65" spans="1:6" ht="15.75" x14ac:dyDescent="0.25">
      <c r="A65" s="20">
        <v>42794</v>
      </c>
      <c r="B65" s="7">
        <v>14373196</v>
      </c>
      <c r="C65" s="8" t="s">
        <v>46</v>
      </c>
      <c r="D65" s="9">
        <v>3050</v>
      </c>
      <c r="E65" s="10"/>
      <c r="F65" s="9">
        <f t="shared" si="0"/>
        <v>4316759.63</v>
      </c>
    </row>
    <row r="66" spans="1:6" ht="15.75" x14ac:dyDescent="0.25">
      <c r="A66" s="20">
        <v>42794</v>
      </c>
      <c r="B66" s="7">
        <v>147373195</v>
      </c>
      <c r="C66" s="8" t="s">
        <v>47</v>
      </c>
      <c r="D66" s="9">
        <v>2045</v>
      </c>
      <c r="E66" s="10"/>
      <c r="F66" s="9">
        <f t="shared" si="0"/>
        <v>4318804.63</v>
      </c>
    </row>
    <row r="67" spans="1:6" ht="15.75" x14ac:dyDescent="0.25">
      <c r="A67" s="20">
        <v>42774</v>
      </c>
      <c r="B67" s="7">
        <v>232657490</v>
      </c>
      <c r="C67" s="8" t="s">
        <v>48</v>
      </c>
      <c r="D67" s="9">
        <v>10195</v>
      </c>
      <c r="E67" s="10"/>
      <c r="F67" s="9">
        <f t="shared" si="0"/>
        <v>4328999.63</v>
      </c>
    </row>
    <row r="68" spans="1:6" ht="15.75" x14ac:dyDescent="0.25">
      <c r="A68" s="20">
        <v>42772</v>
      </c>
      <c r="B68" s="7">
        <v>232155060</v>
      </c>
      <c r="C68" s="8" t="s">
        <v>49</v>
      </c>
      <c r="D68" s="9">
        <v>350</v>
      </c>
      <c r="E68" s="10"/>
      <c r="F68" s="9">
        <f t="shared" si="0"/>
        <v>4329349.63</v>
      </c>
    </row>
    <row r="69" spans="1:6" ht="15.75" x14ac:dyDescent="0.25">
      <c r="A69" s="20">
        <v>42773</v>
      </c>
      <c r="B69" s="7">
        <v>232155271</v>
      </c>
      <c r="C69" s="8" t="s">
        <v>49</v>
      </c>
      <c r="D69" s="9">
        <v>1550</v>
      </c>
      <c r="E69" s="10"/>
      <c r="F69" s="9">
        <f t="shared" si="0"/>
        <v>4330899.63</v>
      </c>
    </row>
    <row r="70" spans="1:6" ht="15.75" x14ac:dyDescent="0.25">
      <c r="A70" s="20">
        <v>42775</v>
      </c>
      <c r="B70" s="7">
        <v>232157801</v>
      </c>
      <c r="C70" s="8" t="s">
        <v>49</v>
      </c>
      <c r="D70" s="9">
        <v>700</v>
      </c>
      <c r="E70" s="10"/>
      <c r="F70" s="9">
        <f t="shared" si="0"/>
        <v>4331599.63</v>
      </c>
    </row>
    <row r="71" spans="1:6" ht="15.75" x14ac:dyDescent="0.25">
      <c r="A71" s="20">
        <v>42776</v>
      </c>
      <c r="B71" s="7">
        <v>232157880</v>
      </c>
      <c r="C71" s="8" t="s">
        <v>49</v>
      </c>
      <c r="D71" s="9">
        <v>600</v>
      </c>
      <c r="E71" s="10"/>
      <c r="F71" s="9">
        <f t="shared" si="0"/>
        <v>4332199.63</v>
      </c>
    </row>
    <row r="72" spans="1:6" ht="15.75" x14ac:dyDescent="0.25">
      <c r="A72" s="20">
        <v>42779</v>
      </c>
      <c r="B72" s="7">
        <v>232156407</v>
      </c>
      <c r="C72" s="8" t="s">
        <v>49</v>
      </c>
      <c r="D72" s="9">
        <v>3070</v>
      </c>
      <c r="E72" s="10"/>
      <c r="F72" s="9">
        <f t="shared" si="0"/>
        <v>4335269.63</v>
      </c>
    </row>
    <row r="73" spans="1:6" ht="15.75" x14ac:dyDescent="0.25">
      <c r="A73" s="20">
        <v>42779</v>
      </c>
      <c r="B73" s="7">
        <v>232155897</v>
      </c>
      <c r="C73" s="8" t="s">
        <v>49</v>
      </c>
      <c r="D73" s="9">
        <v>3900</v>
      </c>
      <c r="E73" s="10"/>
      <c r="F73" s="9">
        <f t="shared" si="0"/>
        <v>4339169.63</v>
      </c>
    </row>
    <row r="74" spans="1:6" ht="15.75" x14ac:dyDescent="0.25">
      <c r="A74" s="20">
        <v>42780</v>
      </c>
      <c r="B74" s="7">
        <v>232155974</v>
      </c>
      <c r="C74" s="8" t="s">
        <v>49</v>
      </c>
      <c r="D74" s="9">
        <v>1560</v>
      </c>
      <c r="E74" s="10"/>
      <c r="F74" s="9">
        <f t="shared" si="0"/>
        <v>4340729.63</v>
      </c>
    </row>
    <row r="75" spans="1:6" ht="15.75" x14ac:dyDescent="0.25">
      <c r="A75" s="20">
        <v>42781</v>
      </c>
      <c r="B75" s="7">
        <v>232155724</v>
      </c>
      <c r="C75" s="8" t="s">
        <v>49</v>
      </c>
      <c r="D75" s="9">
        <v>800</v>
      </c>
      <c r="E75" s="10"/>
      <c r="F75" s="9">
        <f t="shared" si="0"/>
        <v>4341529.63</v>
      </c>
    </row>
    <row r="76" spans="1:6" ht="15.75" x14ac:dyDescent="0.25">
      <c r="A76" s="20">
        <v>42782</v>
      </c>
      <c r="B76" s="21">
        <v>22606753</v>
      </c>
      <c r="C76" s="8" t="s">
        <v>49</v>
      </c>
      <c r="D76" s="11">
        <v>720</v>
      </c>
      <c r="E76" s="13"/>
      <c r="F76" s="9">
        <f t="shared" si="0"/>
        <v>4342249.63</v>
      </c>
    </row>
    <row r="77" spans="1:6" ht="15.75" x14ac:dyDescent="0.25">
      <c r="A77" s="20">
        <v>42783</v>
      </c>
      <c r="B77" s="21">
        <v>226060266</v>
      </c>
      <c r="C77" s="8" t="s">
        <v>49</v>
      </c>
      <c r="D77" s="11">
        <v>3260</v>
      </c>
      <c r="E77" s="12"/>
      <c r="F77" s="9">
        <f t="shared" si="0"/>
        <v>4345509.63</v>
      </c>
    </row>
    <row r="78" spans="1:6" ht="15.75" x14ac:dyDescent="0.25">
      <c r="A78" s="20">
        <v>42786</v>
      </c>
      <c r="B78" s="21">
        <v>226060929</v>
      </c>
      <c r="C78" s="8" t="s">
        <v>49</v>
      </c>
      <c r="D78" s="11">
        <v>3900</v>
      </c>
      <c r="E78" s="12"/>
      <c r="F78" s="9">
        <f t="shared" si="0"/>
        <v>4349409.63</v>
      </c>
    </row>
    <row r="79" spans="1:6" ht="15.75" x14ac:dyDescent="0.25">
      <c r="A79" s="20">
        <v>42787</v>
      </c>
      <c r="B79" s="21">
        <v>226060043</v>
      </c>
      <c r="C79" s="8" t="s">
        <v>49</v>
      </c>
      <c r="D79" s="11">
        <v>1975</v>
      </c>
      <c r="E79" s="12"/>
      <c r="F79" s="9">
        <f t="shared" si="0"/>
        <v>4351384.63</v>
      </c>
    </row>
    <row r="80" spans="1:6" ht="15.75" x14ac:dyDescent="0.25">
      <c r="A80" s="20">
        <v>42788</v>
      </c>
      <c r="B80" s="21">
        <v>226059140</v>
      </c>
      <c r="C80" s="8" t="s">
        <v>49</v>
      </c>
      <c r="D80" s="11">
        <v>400</v>
      </c>
      <c r="E80" s="12"/>
      <c r="F80" s="9">
        <f t="shared" ref="F80:F143" si="1">+F79+D80-E80</f>
        <v>4351784.63</v>
      </c>
    </row>
    <row r="81" spans="1:6" ht="15.75" x14ac:dyDescent="0.25">
      <c r="A81" s="20">
        <v>42790</v>
      </c>
      <c r="B81" s="21">
        <v>226061116</v>
      </c>
      <c r="C81" s="8" t="s">
        <v>49</v>
      </c>
      <c r="D81" s="11">
        <v>600</v>
      </c>
      <c r="E81" s="12"/>
      <c r="F81" s="9">
        <f t="shared" si="1"/>
        <v>4352384.63</v>
      </c>
    </row>
    <row r="82" spans="1:6" ht="15.75" x14ac:dyDescent="0.25">
      <c r="A82" s="20">
        <v>42794</v>
      </c>
      <c r="B82" s="7">
        <v>25004019</v>
      </c>
      <c r="C82" s="8" t="s">
        <v>49</v>
      </c>
      <c r="D82" s="11">
        <v>1620</v>
      </c>
      <c r="E82" s="13"/>
      <c r="F82" s="9">
        <f t="shared" si="1"/>
        <v>4354004.63</v>
      </c>
    </row>
    <row r="83" spans="1:6" ht="15.75" x14ac:dyDescent="0.25">
      <c r="A83" s="20"/>
      <c r="B83" s="7"/>
      <c r="C83" s="22"/>
      <c r="D83" s="11"/>
      <c r="E83" s="13">
        <v>175</v>
      </c>
      <c r="F83" s="9">
        <f t="shared" si="1"/>
        <v>4353829.63</v>
      </c>
    </row>
    <row r="84" spans="1:6" ht="15.75" x14ac:dyDescent="0.25">
      <c r="A84" s="20">
        <v>42795</v>
      </c>
      <c r="B84" s="7">
        <v>223461768</v>
      </c>
      <c r="C84" s="8" t="s">
        <v>50</v>
      </c>
      <c r="D84" s="9">
        <v>10000</v>
      </c>
      <c r="E84" s="7"/>
      <c r="F84" s="9">
        <f t="shared" si="1"/>
        <v>4363829.63</v>
      </c>
    </row>
    <row r="85" spans="1:6" ht="15.75" x14ac:dyDescent="0.25">
      <c r="A85" s="20">
        <v>42801</v>
      </c>
      <c r="B85" s="7">
        <v>233166098</v>
      </c>
      <c r="C85" s="8" t="s">
        <v>51</v>
      </c>
      <c r="D85" s="9">
        <f>150+300</f>
        <v>450</v>
      </c>
      <c r="E85" s="7"/>
      <c r="F85" s="9">
        <f t="shared" si="1"/>
        <v>4364279.63</v>
      </c>
    </row>
    <row r="86" spans="1:6" ht="15.75" x14ac:dyDescent="0.25">
      <c r="A86" s="20">
        <v>42801</v>
      </c>
      <c r="B86" s="7">
        <v>233166099</v>
      </c>
      <c r="C86" s="8" t="s">
        <v>52</v>
      </c>
      <c r="D86" s="9">
        <v>3815</v>
      </c>
      <c r="E86" s="7"/>
      <c r="F86" s="9">
        <f t="shared" si="1"/>
        <v>4368094.63</v>
      </c>
    </row>
    <row r="87" spans="1:6" ht="15.75" x14ac:dyDescent="0.25">
      <c r="A87" s="20">
        <v>42803</v>
      </c>
      <c r="B87" s="7">
        <v>14373186</v>
      </c>
      <c r="C87" s="8" t="s">
        <v>53</v>
      </c>
      <c r="D87" s="9">
        <f>1310+1050</f>
        <v>2360</v>
      </c>
      <c r="E87" s="7"/>
      <c r="F87" s="9">
        <f t="shared" si="1"/>
        <v>4370454.63</v>
      </c>
    </row>
    <row r="88" spans="1:6" ht="15.75" x14ac:dyDescent="0.25">
      <c r="A88" s="20">
        <v>42803</v>
      </c>
      <c r="B88" s="7">
        <v>15382674</v>
      </c>
      <c r="C88" s="8" t="s">
        <v>54</v>
      </c>
      <c r="D88" s="9">
        <v>62469.2</v>
      </c>
      <c r="E88" s="7"/>
      <c r="F88" s="9">
        <f t="shared" si="1"/>
        <v>4432923.83</v>
      </c>
    </row>
    <row r="89" spans="1:6" ht="15.75" x14ac:dyDescent="0.25">
      <c r="A89" s="20">
        <v>42805</v>
      </c>
      <c r="B89" s="7">
        <v>14373200</v>
      </c>
      <c r="C89" s="8" t="s">
        <v>52</v>
      </c>
      <c r="D89" s="9">
        <v>3655</v>
      </c>
      <c r="E89" s="7"/>
      <c r="F89" s="9">
        <f t="shared" si="1"/>
        <v>4436578.83</v>
      </c>
    </row>
    <row r="90" spans="1:6" ht="15.75" x14ac:dyDescent="0.25">
      <c r="A90" s="20">
        <v>42805</v>
      </c>
      <c r="B90" s="7">
        <v>14373199</v>
      </c>
      <c r="C90" s="8" t="s">
        <v>55</v>
      </c>
      <c r="D90" s="9">
        <v>11300</v>
      </c>
      <c r="E90" s="7"/>
      <c r="F90" s="9">
        <f t="shared" si="1"/>
        <v>4447878.83</v>
      </c>
    </row>
    <row r="91" spans="1:6" ht="15.75" x14ac:dyDescent="0.25">
      <c r="A91" s="20">
        <v>42805</v>
      </c>
      <c r="B91" s="7">
        <v>14373211</v>
      </c>
      <c r="C91" s="8" t="s">
        <v>56</v>
      </c>
      <c r="D91" s="9">
        <v>3000</v>
      </c>
      <c r="E91" s="7"/>
      <c r="F91" s="9">
        <f t="shared" si="1"/>
        <v>4450878.83</v>
      </c>
    </row>
    <row r="92" spans="1:6" ht="15.75" x14ac:dyDescent="0.25">
      <c r="A92" s="20">
        <v>42809</v>
      </c>
      <c r="B92" s="7">
        <v>5134760</v>
      </c>
      <c r="C92" s="8" t="s">
        <v>57</v>
      </c>
      <c r="D92" s="9">
        <v>8932.6</v>
      </c>
      <c r="E92" s="9"/>
      <c r="F92" s="9">
        <f t="shared" si="1"/>
        <v>4459811.43</v>
      </c>
    </row>
    <row r="93" spans="1:6" ht="15.75" x14ac:dyDescent="0.25">
      <c r="A93" s="20">
        <v>42815</v>
      </c>
      <c r="B93" s="7">
        <v>14373203</v>
      </c>
      <c r="C93" s="8" t="s">
        <v>58</v>
      </c>
      <c r="D93" s="9">
        <v>3400</v>
      </c>
      <c r="E93" s="9"/>
      <c r="F93" s="9">
        <f t="shared" si="1"/>
        <v>4463211.43</v>
      </c>
    </row>
    <row r="94" spans="1:6" ht="15.75" x14ac:dyDescent="0.25">
      <c r="A94" s="20">
        <v>42815</v>
      </c>
      <c r="B94" s="7">
        <v>14373204</v>
      </c>
      <c r="C94" s="8" t="s">
        <v>59</v>
      </c>
      <c r="D94" s="9">
        <v>500</v>
      </c>
      <c r="E94" s="9"/>
      <c r="F94" s="9">
        <f t="shared" si="1"/>
        <v>4463711.43</v>
      </c>
    </row>
    <row r="95" spans="1:6" ht="15.75" x14ac:dyDescent="0.25">
      <c r="A95" s="20">
        <v>42820</v>
      </c>
      <c r="B95" s="7"/>
      <c r="C95" s="8" t="s">
        <v>60</v>
      </c>
      <c r="D95" s="9">
        <v>1000</v>
      </c>
      <c r="E95" s="9"/>
      <c r="F95" s="9">
        <f t="shared" si="1"/>
        <v>4464711.43</v>
      </c>
    </row>
    <row r="96" spans="1:6" ht="15.75" x14ac:dyDescent="0.25">
      <c r="A96" s="20">
        <v>42823</v>
      </c>
      <c r="B96" s="7">
        <v>1947933218</v>
      </c>
      <c r="C96" s="8" t="s">
        <v>61</v>
      </c>
      <c r="D96" s="9">
        <f>490+250</f>
        <v>740</v>
      </c>
      <c r="E96" s="9"/>
      <c r="F96" s="9">
        <f t="shared" si="1"/>
        <v>4465451.43</v>
      </c>
    </row>
    <row r="97" spans="1:6" ht="15.75" x14ac:dyDescent="0.25">
      <c r="A97" s="20">
        <v>42823</v>
      </c>
      <c r="B97" s="7">
        <v>14373210</v>
      </c>
      <c r="C97" s="8" t="s">
        <v>62</v>
      </c>
      <c r="D97" s="9">
        <v>1110</v>
      </c>
      <c r="E97" s="9"/>
      <c r="F97" s="9">
        <f t="shared" si="1"/>
        <v>4466561.43</v>
      </c>
    </row>
    <row r="98" spans="1:6" ht="15.75" x14ac:dyDescent="0.25">
      <c r="A98" s="20">
        <v>42823</v>
      </c>
      <c r="B98" s="7">
        <v>14373208</v>
      </c>
      <c r="C98" s="8" t="s">
        <v>63</v>
      </c>
      <c r="D98" s="9">
        <v>2850</v>
      </c>
      <c r="E98" s="9"/>
      <c r="F98" s="9">
        <f t="shared" si="1"/>
        <v>4469411.43</v>
      </c>
    </row>
    <row r="99" spans="1:6" ht="15.75" x14ac:dyDescent="0.25">
      <c r="A99" s="20">
        <v>42823</v>
      </c>
      <c r="B99" s="7">
        <v>14373209</v>
      </c>
      <c r="C99" s="8" t="s">
        <v>64</v>
      </c>
      <c r="D99" s="9">
        <v>1430</v>
      </c>
      <c r="E99" s="9"/>
      <c r="F99" s="9">
        <f t="shared" si="1"/>
        <v>4470841.43</v>
      </c>
    </row>
    <row r="100" spans="1:6" ht="15.75" x14ac:dyDescent="0.25">
      <c r="A100" s="20">
        <v>42823</v>
      </c>
      <c r="B100" s="7">
        <v>238577177</v>
      </c>
      <c r="C100" s="8" t="s">
        <v>65</v>
      </c>
      <c r="D100" s="9">
        <v>2500</v>
      </c>
      <c r="E100" s="9"/>
      <c r="F100" s="9">
        <f t="shared" si="1"/>
        <v>4473341.43</v>
      </c>
    </row>
    <row r="101" spans="1:6" ht="15.75" x14ac:dyDescent="0.25">
      <c r="A101" s="20">
        <v>42824</v>
      </c>
      <c r="B101" s="7">
        <v>1953415069</v>
      </c>
      <c r="C101" s="8" t="s">
        <v>66</v>
      </c>
      <c r="D101" s="9">
        <v>250</v>
      </c>
      <c r="E101" s="9"/>
      <c r="F101" s="9">
        <f t="shared" si="1"/>
        <v>4473591.43</v>
      </c>
    </row>
    <row r="102" spans="1:6" ht="15.75" x14ac:dyDescent="0.25">
      <c r="A102" s="20">
        <v>42797</v>
      </c>
      <c r="B102" s="7">
        <v>250041229</v>
      </c>
      <c r="C102" s="8" t="s">
        <v>67</v>
      </c>
      <c r="D102" s="9">
        <v>400</v>
      </c>
      <c r="E102" s="9"/>
      <c r="F102" s="9">
        <f t="shared" si="1"/>
        <v>4473991.43</v>
      </c>
    </row>
    <row r="103" spans="1:6" ht="15.75" x14ac:dyDescent="0.25">
      <c r="A103" s="20">
        <v>42800</v>
      </c>
      <c r="B103" s="7">
        <v>250042819</v>
      </c>
      <c r="C103" s="8" t="s">
        <v>67</v>
      </c>
      <c r="D103" s="9">
        <v>1090</v>
      </c>
      <c r="E103" s="9"/>
      <c r="F103" s="9">
        <f t="shared" si="1"/>
        <v>4475081.43</v>
      </c>
    </row>
    <row r="104" spans="1:6" ht="15.75" x14ac:dyDescent="0.25">
      <c r="A104" s="20">
        <v>42802</v>
      </c>
      <c r="B104" s="7">
        <v>2500370394</v>
      </c>
      <c r="C104" s="8" t="s">
        <v>67</v>
      </c>
      <c r="D104" s="9">
        <v>550</v>
      </c>
      <c r="E104" s="9"/>
      <c r="F104" s="9">
        <f t="shared" si="1"/>
        <v>4475631.43</v>
      </c>
    </row>
    <row r="105" spans="1:6" ht="15.75" x14ac:dyDescent="0.25">
      <c r="A105" s="20">
        <v>42803</v>
      </c>
      <c r="B105" s="7">
        <v>250040886</v>
      </c>
      <c r="C105" s="8" t="s">
        <v>67</v>
      </c>
      <c r="D105" s="9">
        <v>750</v>
      </c>
      <c r="E105" s="9"/>
      <c r="F105" s="9">
        <f t="shared" si="1"/>
        <v>4476381.43</v>
      </c>
    </row>
    <row r="106" spans="1:6" ht="15.75" x14ac:dyDescent="0.25">
      <c r="A106" s="20">
        <v>42807</v>
      </c>
      <c r="B106" s="7">
        <v>250039146</v>
      </c>
      <c r="C106" s="8" t="s">
        <v>67</v>
      </c>
      <c r="D106" s="9">
        <v>525</v>
      </c>
      <c r="E106" s="9"/>
      <c r="F106" s="9">
        <f t="shared" si="1"/>
        <v>4476906.43</v>
      </c>
    </row>
    <row r="107" spans="1:6" ht="15.75" x14ac:dyDescent="0.25">
      <c r="A107" s="20">
        <v>42809</v>
      </c>
      <c r="B107" s="7">
        <v>250037414</v>
      </c>
      <c r="C107" s="8" t="s">
        <v>67</v>
      </c>
      <c r="D107" s="9">
        <v>400</v>
      </c>
      <c r="E107" s="9"/>
      <c r="F107" s="9">
        <f t="shared" si="1"/>
        <v>4477306.43</v>
      </c>
    </row>
    <row r="108" spans="1:6" ht="15.75" x14ac:dyDescent="0.25">
      <c r="A108" s="20">
        <v>42811</v>
      </c>
      <c r="B108" s="7">
        <v>232364052</v>
      </c>
      <c r="C108" s="8" t="s">
        <v>67</v>
      </c>
      <c r="D108" s="9">
        <v>1025</v>
      </c>
      <c r="E108" s="9"/>
      <c r="F108" s="9">
        <f t="shared" si="1"/>
        <v>4478331.43</v>
      </c>
    </row>
    <row r="109" spans="1:6" ht="15.75" x14ac:dyDescent="0.25">
      <c r="A109" s="20">
        <v>42816</v>
      </c>
      <c r="B109" s="7">
        <v>250038843</v>
      </c>
      <c r="C109" s="8" t="s">
        <v>67</v>
      </c>
      <c r="D109" s="9">
        <v>2375</v>
      </c>
      <c r="E109" s="9"/>
      <c r="F109" s="9">
        <f t="shared" si="1"/>
        <v>4480706.43</v>
      </c>
    </row>
    <row r="110" spans="1:6" ht="15.75" x14ac:dyDescent="0.25">
      <c r="A110" s="20">
        <v>42818</v>
      </c>
      <c r="B110" s="7">
        <v>250036876</v>
      </c>
      <c r="C110" s="8" t="s">
        <v>67</v>
      </c>
      <c r="D110" s="9">
        <v>610</v>
      </c>
      <c r="E110" s="10"/>
      <c r="F110" s="9">
        <f t="shared" si="1"/>
        <v>4481316.43</v>
      </c>
    </row>
    <row r="111" spans="1:6" ht="15.75" x14ac:dyDescent="0.25">
      <c r="A111" s="20">
        <v>42818</v>
      </c>
      <c r="B111" s="7">
        <v>232362681</v>
      </c>
      <c r="C111" s="8" t="s">
        <v>67</v>
      </c>
      <c r="D111" s="9">
        <v>720</v>
      </c>
      <c r="E111" s="10"/>
      <c r="F111" s="9">
        <f t="shared" si="1"/>
        <v>4482036.43</v>
      </c>
    </row>
    <row r="112" spans="1:6" ht="15.75" x14ac:dyDescent="0.25">
      <c r="A112" s="20">
        <v>42821</v>
      </c>
      <c r="B112" s="7">
        <v>240000359</v>
      </c>
      <c r="C112" s="8" t="s">
        <v>67</v>
      </c>
      <c r="D112" s="9">
        <v>1900</v>
      </c>
      <c r="E112" s="10"/>
      <c r="F112" s="9">
        <f t="shared" si="1"/>
        <v>4483936.43</v>
      </c>
    </row>
    <row r="113" spans="1:6" ht="15.75" x14ac:dyDescent="0.25">
      <c r="A113" s="20">
        <v>42821</v>
      </c>
      <c r="B113" s="7">
        <v>240000360</v>
      </c>
      <c r="C113" s="8" t="s">
        <v>67</v>
      </c>
      <c r="D113" s="9">
        <v>100</v>
      </c>
      <c r="E113" s="10"/>
      <c r="F113" s="9">
        <f t="shared" si="1"/>
        <v>4484036.43</v>
      </c>
    </row>
    <row r="114" spans="1:6" ht="15.75" x14ac:dyDescent="0.25">
      <c r="A114" s="20">
        <v>42823</v>
      </c>
      <c r="B114" s="7">
        <v>240999698</v>
      </c>
      <c r="C114" s="8" t="s">
        <v>67</v>
      </c>
      <c r="D114" s="9">
        <v>1500</v>
      </c>
      <c r="E114" s="10"/>
      <c r="F114" s="9">
        <f t="shared" si="1"/>
        <v>4485536.43</v>
      </c>
    </row>
    <row r="115" spans="1:6" ht="15.75" x14ac:dyDescent="0.25">
      <c r="A115" s="20">
        <v>42825</v>
      </c>
      <c r="B115" s="7">
        <v>240001663</v>
      </c>
      <c r="C115" s="8" t="s">
        <v>67</v>
      </c>
      <c r="D115" s="9">
        <v>700</v>
      </c>
      <c r="E115" s="10"/>
      <c r="F115" s="9">
        <f t="shared" si="1"/>
        <v>4486236.43</v>
      </c>
    </row>
    <row r="116" spans="1:6" ht="15.75" x14ac:dyDescent="0.25">
      <c r="A116" s="20">
        <v>42800</v>
      </c>
      <c r="B116" s="7">
        <v>226722976</v>
      </c>
      <c r="C116" s="8" t="s">
        <v>68</v>
      </c>
      <c r="D116" s="9">
        <v>4335</v>
      </c>
      <c r="E116" s="10"/>
      <c r="F116" s="9">
        <f t="shared" si="1"/>
        <v>4490571.43</v>
      </c>
    </row>
    <row r="117" spans="1:6" ht="15.75" x14ac:dyDescent="0.25">
      <c r="A117" s="20"/>
      <c r="B117" s="7"/>
      <c r="C117" s="8" t="s">
        <v>22</v>
      </c>
      <c r="D117" s="9"/>
      <c r="E117" s="16">
        <v>175</v>
      </c>
      <c r="F117" s="9">
        <f t="shared" si="1"/>
        <v>4490396.43</v>
      </c>
    </row>
    <row r="118" spans="1:6" ht="15.75" x14ac:dyDescent="0.25">
      <c r="A118" s="20">
        <v>42829</v>
      </c>
      <c r="B118" s="7">
        <v>251085545</v>
      </c>
      <c r="C118" s="20" t="s">
        <v>69</v>
      </c>
      <c r="D118" s="9">
        <v>3340</v>
      </c>
      <c r="E118" s="7"/>
      <c r="F118" s="9">
        <f t="shared" si="1"/>
        <v>4493736.43</v>
      </c>
    </row>
    <row r="119" spans="1:6" ht="15.75" x14ac:dyDescent="0.25">
      <c r="A119" s="20">
        <v>42829</v>
      </c>
      <c r="B119" s="7">
        <v>251085546</v>
      </c>
      <c r="C119" s="20" t="s">
        <v>70</v>
      </c>
      <c r="D119" s="9">
        <v>3735</v>
      </c>
      <c r="E119" s="7"/>
      <c r="F119" s="9">
        <f t="shared" si="1"/>
        <v>4497471.43</v>
      </c>
    </row>
    <row r="120" spans="1:6" ht="15.75" x14ac:dyDescent="0.25">
      <c r="A120" s="20">
        <v>42829</v>
      </c>
      <c r="B120" s="7">
        <v>14292279</v>
      </c>
      <c r="C120" s="20" t="s">
        <v>71</v>
      </c>
      <c r="D120" s="9">
        <v>6850</v>
      </c>
      <c r="E120" s="7"/>
      <c r="F120" s="9">
        <f t="shared" si="1"/>
        <v>4504321.43</v>
      </c>
    </row>
    <row r="121" spans="1:6" ht="15.75" x14ac:dyDescent="0.25">
      <c r="A121" s="20">
        <v>42836</v>
      </c>
      <c r="B121" s="7">
        <v>251087826</v>
      </c>
      <c r="C121" s="20" t="s">
        <v>72</v>
      </c>
      <c r="D121" s="9">
        <v>1600</v>
      </c>
      <c r="E121" s="7"/>
      <c r="F121" s="9">
        <f t="shared" si="1"/>
        <v>4505921.43</v>
      </c>
    </row>
    <row r="122" spans="1:6" ht="15.75" x14ac:dyDescent="0.25">
      <c r="A122" s="20">
        <v>42837</v>
      </c>
      <c r="B122" s="7">
        <v>1982242065</v>
      </c>
      <c r="C122" s="8" t="s">
        <v>73</v>
      </c>
      <c r="D122" s="9">
        <v>800</v>
      </c>
      <c r="E122" s="7"/>
      <c r="F122" s="9">
        <f t="shared" si="1"/>
        <v>4506721.43</v>
      </c>
    </row>
    <row r="123" spans="1:6" ht="15.75" x14ac:dyDescent="0.25">
      <c r="A123" s="20">
        <v>42837</v>
      </c>
      <c r="B123" s="14">
        <v>1982232779</v>
      </c>
      <c r="C123" s="23" t="s">
        <v>74</v>
      </c>
      <c r="D123" s="9">
        <v>800</v>
      </c>
      <c r="E123" s="24"/>
      <c r="F123" s="9">
        <f t="shared" si="1"/>
        <v>4507521.43</v>
      </c>
    </row>
    <row r="124" spans="1:6" ht="15.75" x14ac:dyDescent="0.25">
      <c r="A124" s="20">
        <v>42852</v>
      </c>
      <c r="B124" s="7">
        <v>228226009</v>
      </c>
      <c r="C124" s="8" t="s">
        <v>75</v>
      </c>
      <c r="D124" s="9">
        <v>100</v>
      </c>
      <c r="E124" s="7"/>
      <c r="F124" s="9">
        <f t="shared" si="1"/>
        <v>4507621.43</v>
      </c>
    </row>
    <row r="125" spans="1:6" ht="15.75" x14ac:dyDescent="0.25">
      <c r="A125" s="20">
        <v>42852</v>
      </c>
      <c r="B125" s="7">
        <v>228226008</v>
      </c>
      <c r="C125" s="8" t="s">
        <v>76</v>
      </c>
      <c r="D125" s="9">
        <v>11109</v>
      </c>
      <c r="E125" s="7"/>
      <c r="F125" s="9">
        <f t="shared" si="1"/>
        <v>4518730.43</v>
      </c>
    </row>
    <row r="126" spans="1:6" ht="15.75" x14ac:dyDescent="0.25">
      <c r="A126" s="20"/>
      <c r="B126" s="7"/>
      <c r="C126" s="8" t="s">
        <v>77</v>
      </c>
      <c r="D126" s="9">
        <v>1150</v>
      </c>
      <c r="E126" s="7"/>
      <c r="F126" s="9">
        <f t="shared" si="1"/>
        <v>4519880.43</v>
      </c>
    </row>
    <row r="127" spans="1:6" ht="15.75" x14ac:dyDescent="0.25">
      <c r="A127" s="20">
        <v>42828</v>
      </c>
      <c r="B127" s="7">
        <v>240001377</v>
      </c>
      <c r="C127" s="8" t="s">
        <v>78</v>
      </c>
      <c r="D127" s="9">
        <v>3245</v>
      </c>
      <c r="E127" s="9"/>
      <c r="F127" s="9">
        <f t="shared" si="1"/>
        <v>4523125.43</v>
      </c>
    </row>
    <row r="128" spans="1:6" ht="15.75" x14ac:dyDescent="0.25">
      <c r="A128" s="20">
        <v>42829</v>
      </c>
      <c r="B128" s="7">
        <v>240997957</v>
      </c>
      <c r="C128" s="8" t="s">
        <v>78</v>
      </c>
      <c r="D128" s="9">
        <v>2475</v>
      </c>
      <c r="E128" s="9"/>
      <c r="F128" s="9">
        <f t="shared" si="1"/>
        <v>4525600.43</v>
      </c>
    </row>
    <row r="129" spans="1:6" ht="15.75" x14ac:dyDescent="0.25">
      <c r="A129" s="20">
        <v>42829</v>
      </c>
      <c r="B129" s="7">
        <v>240997957</v>
      </c>
      <c r="C129" s="8" t="s">
        <v>78</v>
      </c>
      <c r="D129" s="9">
        <v>100</v>
      </c>
      <c r="E129" s="9"/>
      <c r="F129" s="9">
        <f t="shared" si="1"/>
        <v>4525700.43</v>
      </c>
    </row>
    <row r="130" spans="1:6" ht="15.75" x14ac:dyDescent="0.25">
      <c r="A130" s="20">
        <v>42830</v>
      </c>
      <c r="B130" s="7">
        <v>240998852</v>
      </c>
      <c r="C130" s="8" t="s">
        <v>78</v>
      </c>
      <c r="D130" s="9">
        <v>200</v>
      </c>
      <c r="E130" s="9"/>
      <c r="F130" s="9">
        <f t="shared" si="1"/>
        <v>4525900.43</v>
      </c>
    </row>
    <row r="131" spans="1:6" ht="15.75" x14ac:dyDescent="0.25">
      <c r="A131" s="20">
        <v>42830</v>
      </c>
      <c r="B131" s="7">
        <v>240998951</v>
      </c>
      <c r="C131" s="8" t="s">
        <v>78</v>
      </c>
      <c r="D131" s="9">
        <v>3290</v>
      </c>
      <c r="E131" s="9"/>
      <c r="F131" s="9">
        <f t="shared" si="1"/>
        <v>4529190.43</v>
      </c>
    </row>
    <row r="132" spans="1:6" ht="15.75" x14ac:dyDescent="0.25">
      <c r="A132" s="20">
        <v>42836</v>
      </c>
      <c r="B132" s="7">
        <v>240030701</v>
      </c>
      <c r="C132" s="8" t="s">
        <v>78</v>
      </c>
      <c r="D132" s="9">
        <v>1000</v>
      </c>
      <c r="E132" s="9"/>
      <c r="F132" s="9">
        <f t="shared" si="1"/>
        <v>4530190.43</v>
      </c>
    </row>
    <row r="133" spans="1:6" ht="15.75" x14ac:dyDescent="0.25">
      <c r="A133" s="20">
        <v>42835</v>
      </c>
      <c r="B133" s="7">
        <v>240030416</v>
      </c>
      <c r="C133" s="8" t="s">
        <v>78</v>
      </c>
      <c r="D133" s="9">
        <v>400</v>
      </c>
      <c r="E133" s="9"/>
      <c r="F133" s="9">
        <f t="shared" si="1"/>
        <v>4530590.43</v>
      </c>
    </row>
    <row r="134" spans="1:6" ht="15.75" x14ac:dyDescent="0.25">
      <c r="A134" s="20">
        <v>42837</v>
      </c>
      <c r="B134" s="7">
        <v>240998424</v>
      </c>
      <c r="C134" s="8" t="s">
        <v>78</v>
      </c>
      <c r="D134" s="9">
        <v>1450</v>
      </c>
      <c r="E134" s="9"/>
      <c r="F134" s="9">
        <f t="shared" si="1"/>
        <v>4532040.43</v>
      </c>
    </row>
    <row r="135" spans="1:6" ht="15.75" x14ac:dyDescent="0.25">
      <c r="A135" s="20">
        <v>42837</v>
      </c>
      <c r="B135" s="7">
        <v>240998425</v>
      </c>
      <c r="C135" s="8" t="s">
        <v>78</v>
      </c>
      <c r="D135" s="9">
        <v>920</v>
      </c>
      <c r="E135" s="9"/>
      <c r="F135" s="9">
        <f t="shared" si="1"/>
        <v>4532960.43</v>
      </c>
    </row>
    <row r="136" spans="1:6" ht="15.75" x14ac:dyDescent="0.25">
      <c r="A136" s="20">
        <v>42842</v>
      </c>
      <c r="B136" s="7">
        <v>240031652</v>
      </c>
      <c r="C136" s="8" t="s">
        <v>78</v>
      </c>
      <c r="D136" s="9">
        <v>430</v>
      </c>
      <c r="E136" s="9"/>
      <c r="F136" s="9">
        <f t="shared" si="1"/>
        <v>4533390.43</v>
      </c>
    </row>
    <row r="137" spans="1:6" ht="15.75" x14ac:dyDescent="0.25">
      <c r="A137" s="20">
        <v>42842</v>
      </c>
      <c r="B137" s="7">
        <v>240031653</v>
      </c>
      <c r="C137" s="8" t="s">
        <v>78</v>
      </c>
      <c r="D137" s="9">
        <v>2300</v>
      </c>
      <c r="E137" s="9"/>
      <c r="F137" s="9">
        <f t="shared" si="1"/>
        <v>4535690.43</v>
      </c>
    </row>
    <row r="138" spans="1:6" ht="15.75" x14ac:dyDescent="0.25">
      <c r="A138" s="20">
        <v>42842</v>
      </c>
      <c r="B138" s="7">
        <v>240031654</v>
      </c>
      <c r="C138" s="8" t="s">
        <v>78</v>
      </c>
      <c r="D138" s="9">
        <v>1200</v>
      </c>
      <c r="E138" s="9"/>
      <c r="F138" s="9">
        <f t="shared" si="1"/>
        <v>4536890.43</v>
      </c>
    </row>
    <row r="139" spans="1:6" ht="15.75" x14ac:dyDescent="0.25">
      <c r="A139" s="20" t="s">
        <v>79</v>
      </c>
      <c r="B139" s="7">
        <v>240031655</v>
      </c>
      <c r="C139" s="8" t="s">
        <v>78</v>
      </c>
      <c r="D139" s="9">
        <v>400</v>
      </c>
      <c r="E139" s="9"/>
      <c r="F139" s="9">
        <f t="shared" si="1"/>
        <v>4537290.43</v>
      </c>
    </row>
    <row r="140" spans="1:6" ht="15.75" x14ac:dyDescent="0.25">
      <c r="A140" s="20">
        <v>42843</v>
      </c>
      <c r="B140" s="7">
        <v>229572028</v>
      </c>
      <c r="C140" s="8" t="s">
        <v>78</v>
      </c>
      <c r="D140" s="9">
        <v>650</v>
      </c>
      <c r="E140" s="9"/>
      <c r="F140" s="9">
        <f t="shared" si="1"/>
        <v>4537940.43</v>
      </c>
    </row>
    <row r="141" spans="1:6" ht="15.75" x14ac:dyDescent="0.25">
      <c r="A141" s="20">
        <v>42844</v>
      </c>
      <c r="B141" s="7">
        <v>229572167</v>
      </c>
      <c r="C141" s="8" t="s">
        <v>78</v>
      </c>
      <c r="D141" s="9">
        <v>100</v>
      </c>
      <c r="E141" s="9"/>
      <c r="F141" s="9">
        <f t="shared" si="1"/>
        <v>4538040.43</v>
      </c>
    </row>
    <row r="142" spans="1:6" ht="15.75" x14ac:dyDescent="0.25">
      <c r="A142" s="20">
        <v>42844</v>
      </c>
      <c r="B142" s="7">
        <v>229572168</v>
      </c>
      <c r="C142" s="8" t="s">
        <v>78</v>
      </c>
      <c r="D142" s="9">
        <v>970</v>
      </c>
      <c r="E142" s="9"/>
      <c r="F142" s="9">
        <f t="shared" si="1"/>
        <v>4539010.43</v>
      </c>
    </row>
    <row r="143" spans="1:6" ht="15.75" x14ac:dyDescent="0.25">
      <c r="A143" s="20">
        <v>42845</v>
      </c>
      <c r="B143" s="7">
        <v>229574504</v>
      </c>
      <c r="C143" s="8" t="s">
        <v>78</v>
      </c>
      <c r="D143" s="9">
        <v>200</v>
      </c>
      <c r="E143" s="9"/>
      <c r="F143" s="9">
        <f t="shared" si="1"/>
        <v>4539210.43</v>
      </c>
    </row>
    <row r="144" spans="1:6" ht="15.75" x14ac:dyDescent="0.25">
      <c r="A144" s="20">
        <v>42846</v>
      </c>
      <c r="B144" s="7">
        <v>229573101</v>
      </c>
      <c r="C144" s="8" t="s">
        <v>78</v>
      </c>
      <c r="D144" s="9">
        <v>1405</v>
      </c>
      <c r="E144" s="9"/>
      <c r="F144" s="9">
        <f t="shared" ref="F144:F207" si="2">+F143+D144-E144</f>
        <v>4540615.43</v>
      </c>
    </row>
    <row r="145" spans="1:6" ht="15.75" x14ac:dyDescent="0.25">
      <c r="A145" s="20">
        <v>42849</v>
      </c>
      <c r="B145" s="7">
        <v>229572750</v>
      </c>
      <c r="C145" s="8" t="s">
        <v>78</v>
      </c>
      <c r="D145" s="9">
        <v>1240</v>
      </c>
      <c r="E145" s="9"/>
      <c r="F145" s="9">
        <f t="shared" si="2"/>
        <v>4541855.43</v>
      </c>
    </row>
    <row r="146" spans="1:6" ht="15.75" x14ac:dyDescent="0.25">
      <c r="A146" s="20">
        <v>42849</v>
      </c>
      <c r="B146" s="7">
        <v>229573751</v>
      </c>
      <c r="C146" s="8" t="s">
        <v>78</v>
      </c>
      <c r="D146" s="9">
        <v>1980</v>
      </c>
      <c r="E146" s="9"/>
      <c r="F146" s="9">
        <f t="shared" si="2"/>
        <v>4543835.43</v>
      </c>
    </row>
    <row r="147" spans="1:6" ht="15.75" x14ac:dyDescent="0.25">
      <c r="A147" s="20">
        <v>42849</v>
      </c>
      <c r="B147" s="7">
        <v>229573752</v>
      </c>
      <c r="C147" s="8" t="s">
        <v>78</v>
      </c>
      <c r="D147" s="9">
        <v>1340</v>
      </c>
      <c r="E147" s="10"/>
      <c r="F147" s="9">
        <f t="shared" si="2"/>
        <v>4545175.43</v>
      </c>
    </row>
    <row r="148" spans="1:6" ht="15.75" x14ac:dyDescent="0.25">
      <c r="A148" s="20">
        <v>42849</v>
      </c>
      <c r="B148" s="7">
        <v>229573753</v>
      </c>
      <c r="C148" s="8" t="s">
        <v>78</v>
      </c>
      <c r="D148" s="9">
        <v>400</v>
      </c>
      <c r="E148" s="10"/>
      <c r="F148" s="9">
        <f t="shared" si="2"/>
        <v>4545575.43</v>
      </c>
    </row>
    <row r="149" spans="1:6" ht="15.75" x14ac:dyDescent="0.25">
      <c r="A149" s="20">
        <v>42850</v>
      </c>
      <c r="B149" s="7">
        <v>229572357</v>
      </c>
      <c r="C149" s="8" t="s">
        <v>78</v>
      </c>
      <c r="D149" s="9">
        <v>500</v>
      </c>
      <c r="E149" s="10"/>
      <c r="F149" s="9">
        <f t="shared" si="2"/>
        <v>4546075.43</v>
      </c>
    </row>
    <row r="150" spans="1:6" ht="15.75" x14ac:dyDescent="0.25">
      <c r="A150" s="20">
        <v>42853</v>
      </c>
      <c r="B150" s="7">
        <v>229541220</v>
      </c>
      <c r="C150" s="8" t="s">
        <v>78</v>
      </c>
      <c r="D150" s="9">
        <v>900</v>
      </c>
      <c r="E150" s="10"/>
      <c r="F150" s="9">
        <f t="shared" si="2"/>
        <v>4546975.43</v>
      </c>
    </row>
    <row r="151" spans="1:6" ht="15.75" x14ac:dyDescent="0.25">
      <c r="A151" s="20">
        <v>42853</v>
      </c>
      <c r="B151" s="7">
        <v>2029438840</v>
      </c>
      <c r="C151" s="8" t="s">
        <v>170</v>
      </c>
      <c r="D151" s="9"/>
      <c r="E151" s="16">
        <v>599845.86</v>
      </c>
      <c r="F151" s="9">
        <f t="shared" si="2"/>
        <v>3947129.57</v>
      </c>
    </row>
    <row r="152" spans="1:6" ht="15.75" x14ac:dyDescent="0.25">
      <c r="A152" s="20">
        <v>42853</v>
      </c>
      <c r="B152" s="7"/>
      <c r="C152" s="8" t="s">
        <v>80</v>
      </c>
      <c r="D152" s="9"/>
      <c r="E152" s="16">
        <v>899.77</v>
      </c>
      <c r="F152" s="9">
        <f t="shared" si="2"/>
        <v>3946229.8</v>
      </c>
    </row>
    <row r="153" spans="1:6" ht="15.75" x14ac:dyDescent="0.25">
      <c r="A153" s="20">
        <v>42853</v>
      </c>
      <c r="B153" s="7"/>
      <c r="C153" s="8" t="s">
        <v>81</v>
      </c>
      <c r="D153" s="9"/>
      <c r="E153" s="16">
        <v>175</v>
      </c>
      <c r="F153" s="9">
        <f t="shared" si="2"/>
        <v>3946054.8</v>
      </c>
    </row>
    <row r="154" spans="1:6" ht="15.75" x14ac:dyDescent="0.25">
      <c r="A154" s="20">
        <v>42853</v>
      </c>
      <c r="B154" s="7">
        <v>10101070</v>
      </c>
      <c r="C154" s="8" t="s">
        <v>82</v>
      </c>
      <c r="D154" s="9">
        <v>177417.15</v>
      </c>
      <c r="E154" s="16"/>
      <c r="F154" s="9">
        <f t="shared" si="2"/>
        <v>4123471.9499999997</v>
      </c>
    </row>
    <row r="155" spans="1:6" ht="15.75" x14ac:dyDescent="0.25">
      <c r="A155" s="20">
        <v>42853</v>
      </c>
      <c r="B155" s="7"/>
      <c r="C155" s="8" t="s">
        <v>83</v>
      </c>
      <c r="D155" s="9">
        <v>6159.61</v>
      </c>
      <c r="E155" s="10"/>
      <c r="F155" s="9">
        <f t="shared" si="2"/>
        <v>4129631.5599999996</v>
      </c>
    </row>
    <row r="156" spans="1:6" ht="15.75" x14ac:dyDescent="0.25">
      <c r="A156" s="20">
        <v>42853</v>
      </c>
      <c r="B156" s="7"/>
      <c r="C156" s="8" t="s">
        <v>84</v>
      </c>
      <c r="D156" s="9"/>
      <c r="E156" s="16">
        <v>16065</v>
      </c>
      <c r="F156" s="9">
        <f t="shared" si="2"/>
        <v>4113566.5599999996</v>
      </c>
    </row>
    <row r="157" spans="1:6" ht="15.75" x14ac:dyDescent="0.25">
      <c r="A157" s="20">
        <v>42853</v>
      </c>
      <c r="B157" s="7">
        <v>227901300</v>
      </c>
      <c r="C157" s="8" t="s">
        <v>85</v>
      </c>
      <c r="D157" s="9">
        <v>5815</v>
      </c>
      <c r="E157" s="10"/>
      <c r="F157" s="9">
        <f t="shared" si="2"/>
        <v>4119381.5599999996</v>
      </c>
    </row>
    <row r="158" spans="1:6" ht="15.75" x14ac:dyDescent="0.25">
      <c r="A158" s="20">
        <v>42855</v>
      </c>
      <c r="B158" s="7"/>
      <c r="C158" s="8" t="s">
        <v>13</v>
      </c>
      <c r="D158" s="9"/>
      <c r="E158" s="7"/>
      <c r="F158" s="9">
        <f t="shared" si="2"/>
        <v>4119381.5599999996</v>
      </c>
    </row>
    <row r="159" spans="1:6" ht="15.75" x14ac:dyDescent="0.25">
      <c r="A159" s="20">
        <v>42880</v>
      </c>
      <c r="B159" s="7">
        <v>242634289</v>
      </c>
      <c r="C159" s="20" t="s">
        <v>86</v>
      </c>
      <c r="D159" s="9">
        <v>37933</v>
      </c>
      <c r="E159" s="7"/>
      <c r="F159" s="9">
        <f t="shared" si="2"/>
        <v>4157314.5599999996</v>
      </c>
    </row>
    <row r="160" spans="1:6" ht="15.75" x14ac:dyDescent="0.25">
      <c r="A160" s="20">
        <v>42880</v>
      </c>
      <c r="B160" s="7">
        <v>242634290</v>
      </c>
      <c r="C160" s="20" t="s">
        <v>87</v>
      </c>
      <c r="D160" s="9">
        <v>2550</v>
      </c>
      <c r="E160" s="7"/>
      <c r="F160" s="9">
        <f t="shared" si="2"/>
        <v>4159864.5599999996</v>
      </c>
    </row>
    <row r="161" spans="1:6" ht="15.75" x14ac:dyDescent="0.25">
      <c r="A161" s="20">
        <v>42880</v>
      </c>
      <c r="B161" s="7">
        <v>5134758</v>
      </c>
      <c r="C161" s="20" t="s">
        <v>88</v>
      </c>
      <c r="D161" s="9">
        <v>56982.2</v>
      </c>
      <c r="E161" s="7"/>
      <c r="F161" s="9">
        <f t="shared" si="2"/>
        <v>4216846.76</v>
      </c>
    </row>
    <row r="162" spans="1:6" ht="15.75" x14ac:dyDescent="0.25">
      <c r="A162" s="20">
        <v>42857</v>
      </c>
      <c r="B162" s="14">
        <v>229541285</v>
      </c>
      <c r="C162" s="23" t="s">
        <v>89</v>
      </c>
      <c r="D162" s="9">
        <v>675</v>
      </c>
      <c r="E162" s="24"/>
      <c r="F162" s="9">
        <f t="shared" si="2"/>
        <v>4217521.76</v>
      </c>
    </row>
    <row r="163" spans="1:6" ht="15.75" x14ac:dyDescent="0.25">
      <c r="A163" s="20">
        <v>42857</v>
      </c>
      <c r="B163" s="14">
        <v>229541286</v>
      </c>
      <c r="C163" s="8" t="s">
        <v>90</v>
      </c>
      <c r="D163" s="9">
        <v>1395</v>
      </c>
      <c r="E163" s="7"/>
      <c r="F163" s="9">
        <f t="shared" si="2"/>
        <v>4218916.76</v>
      </c>
    </row>
    <row r="164" spans="1:6" ht="15.75" x14ac:dyDescent="0.25">
      <c r="A164" s="20">
        <v>42857</v>
      </c>
      <c r="B164" s="7">
        <v>229580012</v>
      </c>
      <c r="C164" s="8" t="s">
        <v>90</v>
      </c>
      <c r="D164" s="9">
        <v>400</v>
      </c>
      <c r="E164" s="7"/>
      <c r="F164" s="9">
        <f t="shared" si="2"/>
        <v>4219316.76</v>
      </c>
    </row>
    <row r="165" spans="1:6" ht="15.75" x14ac:dyDescent="0.25">
      <c r="A165" s="20">
        <v>42859</v>
      </c>
      <c r="B165" s="7">
        <v>279580013</v>
      </c>
      <c r="C165" s="8" t="s">
        <v>90</v>
      </c>
      <c r="D165" s="9">
        <v>3590</v>
      </c>
      <c r="E165" s="7"/>
      <c r="F165" s="9">
        <f t="shared" si="2"/>
        <v>4222906.76</v>
      </c>
    </row>
    <row r="166" spans="1:6" ht="15.75" x14ac:dyDescent="0.25">
      <c r="A166" s="20">
        <v>42860</v>
      </c>
      <c r="B166" s="7">
        <v>22877202</v>
      </c>
      <c r="C166" s="8" t="s">
        <v>91</v>
      </c>
      <c r="D166" s="9">
        <v>1037.5</v>
      </c>
      <c r="E166" s="9"/>
      <c r="F166" s="9">
        <f t="shared" si="2"/>
        <v>4223944.26</v>
      </c>
    </row>
    <row r="167" spans="1:6" ht="15.75" x14ac:dyDescent="0.25">
      <c r="A167" s="20">
        <v>42860</v>
      </c>
      <c r="B167" s="7">
        <v>228893261</v>
      </c>
      <c r="C167" s="8" t="s">
        <v>92</v>
      </c>
      <c r="D167" s="9">
        <v>4000</v>
      </c>
      <c r="E167" s="9"/>
      <c r="F167" s="9">
        <f t="shared" si="2"/>
        <v>4227944.26</v>
      </c>
    </row>
    <row r="168" spans="1:6" ht="15.75" x14ac:dyDescent="0.25">
      <c r="A168" s="20">
        <v>42863</v>
      </c>
      <c r="B168" s="7">
        <v>229579164</v>
      </c>
      <c r="C168" s="8" t="s">
        <v>90</v>
      </c>
      <c r="D168" s="9">
        <v>1600</v>
      </c>
      <c r="E168" s="9"/>
      <c r="F168" s="9">
        <f t="shared" si="2"/>
        <v>4229544.26</v>
      </c>
    </row>
    <row r="169" spans="1:6" ht="15.75" x14ac:dyDescent="0.25">
      <c r="A169" s="20">
        <v>42863</v>
      </c>
      <c r="B169" s="7">
        <v>22952207</v>
      </c>
      <c r="C169" s="8" t="s">
        <v>90</v>
      </c>
      <c r="D169" s="9">
        <v>570</v>
      </c>
      <c r="E169" s="9"/>
      <c r="F169" s="9">
        <f t="shared" si="2"/>
        <v>4230114.26</v>
      </c>
    </row>
    <row r="170" spans="1:6" ht="15.75" x14ac:dyDescent="0.25">
      <c r="A170" s="20">
        <v>42864</v>
      </c>
      <c r="B170" s="7">
        <v>229578208</v>
      </c>
      <c r="C170" s="8" t="s">
        <v>90</v>
      </c>
      <c r="D170" s="9">
        <v>500</v>
      </c>
      <c r="E170" s="9"/>
      <c r="F170" s="9">
        <f t="shared" si="2"/>
        <v>4230614.26</v>
      </c>
    </row>
    <row r="171" spans="1:6" ht="15.75" x14ac:dyDescent="0.25">
      <c r="A171" s="20">
        <v>42864</v>
      </c>
      <c r="B171" s="7">
        <v>229578209</v>
      </c>
      <c r="C171" s="8" t="s">
        <v>90</v>
      </c>
      <c r="D171" s="9">
        <v>100</v>
      </c>
      <c r="E171" s="9"/>
      <c r="F171" s="9">
        <f t="shared" si="2"/>
        <v>4230714.26</v>
      </c>
    </row>
    <row r="172" spans="1:6" ht="15.75" x14ac:dyDescent="0.25">
      <c r="A172" s="20">
        <v>42865</v>
      </c>
      <c r="B172" s="7">
        <v>229579838</v>
      </c>
      <c r="C172" s="8" t="s">
        <v>90</v>
      </c>
      <c r="D172" s="9">
        <v>925</v>
      </c>
      <c r="E172" s="9"/>
      <c r="F172" s="9">
        <f t="shared" si="2"/>
        <v>4231639.26</v>
      </c>
    </row>
    <row r="173" spans="1:6" ht="15.75" x14ac:dyDescent="0.25">
      <c r="A173" s="20">
        <v>42867</v>
      </c>
      <c r="B173" s="7">
        <v>229579839</v>
      </c>
      <c r="C173" s="8" t="s">
        <v>90</v>
      </c>
      <c r="D173" s="9">
        <v>700</v>
      </c>
      <c r="E173" s="9"/>
      <c r="F173" s="9">
        <f t="shared" si="2"/>
        <v>4232339.26</v>
      </c>
    </row>
    <row r="174" spans="1:6" ht="15.75" x14ac:dyDescent="0.25">
      <c r="A174" s="20">
        <v>42870</v>
      </c>
      <c r="B174" s="7">
        <v>229580849</v>
      </c>
      <c r="C174" s="8" t="s">
        <v>90</v>
      </c>
      <c r="D174" s="9">
        <v>200</v>
      </c>
      <c r="E174" s="9"/>
      <c r="F174" s="9">
        <f t="shared" si="2"/>
        <v>4232539.26</v>
      </c>
    </row>
    <row r="175" spans="1:6" ht="15.75" x14ac:dyDescent="0.25">
      <c r="A175" s="20">
        <v>42870</v>
      </c>
      <c r="B175" s="7">
        <v>229580340</v>
      </c>
      <c r="C175" s="8" t="s">
        <v>90</v>
      </c>
      <c r="D175" s="9">
        <v>1500</v>
      </c>
      <c r="E175" s="9"/>
      <c r="F175" s="9">
        <f t="shared" si="2"/>
        <v>4234039.26</v>
      </c>
    </row>
    <row r="176" spans="1:6" ht="15.75" x14ac:dyDescent="0.25">
      <c r="A176" s="20">
        <v>42871</v>
      </c>
      <c r="B176" s="7">
        <v>229578837</v>
      </c>
      <c r="C176" s="8" t="s">
        <v>90</v>
      </c>
      <c r="D176" s="9">
        <v>300</v>
      </c>
      <c r="E176" s="9"/>
      <c r="F176" s="9">
        <f t="shared" si="2"/>
        <v>4234339.26</v>
      </c>
    </row>
    <row r="177" spans="1:6" ht="15.75" x14ac:dyDescent="0.25">
      <c r="A177" s="20">
        <v>42872</v>
      </c>
      <c r="B177" s="7">
        <v>229578838</v>
      </c>
      <c r="C177" s="8" t="s">
        <v>93</v>
      </c>
      <c r="D177" s="9">
        <v>1270</v>
      </c>
      <c r="E177" s="9"/>
      <c r="F177" s="9">
        <f t="shared" si="2"/>
        <v>4235609.26</v>
      </c>
    </row>
    <row r="178" spans="1:6" ht="15.75" x14ac:dyDescent="0.25">
      <c r="A178" s="20">
        <v>42873</v>
      </c>
      <c r="B178" s="7">
        <v>229578839</v>
      </c>
      <c r="C178" s="8" t="s">
        <v>90</v>
      </c>
      <c r="D178" s="9">
        <v>3570</v>
      </c>
      <c r="E178" s="9"/>
      <c r="F178" s="9">
        <f t="shared" si="2"/>
        <v>4239179.26</v>
      </c>
    </row>
    <row r="179" spans="1:6" ht="15.75" x14ac:dyDescent="0.25">
      <c r="A179" s="20">
        <v>42874</v>
      </c>
      <c r="B179" s="7">
        <v>229579486</v>
      </c>
      <c r="C179" s="8" t="s">
        <v>90</v>
      </c>
      <c r="D179" s="9">
        <v>800</v>
      </c>
      <c r="E179" s="9"/>
      <c r="F179" s="9">
        <f t="shared" si="2"/>
        <v>4239979.26</v>
      </c>
    </row>
    <row r="180" spans="1:6" ht="15.75" x14ac:dyDescent="0.25">
      <c r="A180" s="20">
        <v>42878</v>
      </c>
      <c r="B180" s="7">
        <v>229646073</v>
      </c>
      <c r="C180" s="8" t="s">
        <v>90</v>
      </c>
      <c r="D180" s="9">
        <v>1640</v>
      </c>
      <c r="E180" s="9"/>
      <c r="F180" s="9">
        <f t="shared" si="2"/>
        <v>4241619.26</v>
      </c>
    </row>
    <row r="181" spans="1:6" ht="15.75" x14ac:dyDescent="0.25">
      <c r="A181" s="20">
        <v>42878</v>
      </c>
      <c r="B181" s="7">
        <v>229649699</v>
      </c>
      <c r="C181" s="8" t="s">
        <v>90</v>
      </c>
      <c r="D181" s="9">
        <v>1050</v>
      </c>
      <c r="E181" s="9"/>
      <c r="F181" s="9">
        <f t="shared" si="2"/>
        <v>4242669.26</v>
      </c>
    </row>
    <row r="182" spans="1:6" ht="15.75" x14ac:dyDescent="0.25">
      <c r="A182" s="20">
        <v>42879</v>
      </c>
      <c r="B182" s="7">
        <v>253987598</v>
      </c>
      <c r="C182" s="8" t="s">
        <v>90</v>
      </c>
      <c r="D182" s="9">
        <v>315</v>
      </c>
      <c r="E182" s="9"/>
      <c r="F182" s="9">
        <f t="shared" si="2"/>
        <v>4242984.26</v>
      </c>
    </row>
    <row r="183" spans="1:6" ht="15.75" x14ac:dyDescent="0.25">
      <c r="A183" s="20">
        <v>42880</v>
      </c>
      <c r="B183" s="7">
        <v>253985560</v>
      </c>
      <c r="C183" s="8" t="s">
        <v>90</v>
      </c>
      <c r="D183" s="9">
        <v>1100</v>
      </c>
      <c r="E183" s="9"/>
      <c r="F183" s="9">
        <f t="shared" si="2"/>
        <v>4244084.26</v>
      </c>
    </row>
    <row r="184" spans="1:6" ht="15.75" x14ac:dyDescent="0.25">
      <c r="A184" s="20">
        <v>42880</v>
      </c>
      <c r="B184" s="7">
        <v>253985561</v>
      </c>
      <c r="C184" s="8" t="s">
        <v>90</v>
      </c>
      <c r="D184" s="9">
        <v>1300</v>
      </c>
      <c r="E184" s="9"/>
      <c r="F184" s="9">
        <f t="shared" si="2"/>
        <v>4245384.26</v>
      </c>
    </row>
    <row r="185" spans="1:6" ht="15.75" x14ac:dyDescent="0.25">
      <c r="A185" s="20">
        <v>42881</v>
      </c>
      <c r="B185" s="7">
        <v>253985562</v>
      </c>
      <c r="C185" s="8" t="s">
        <v>90</v>
      </c>
      <c r="D185" s="9">
        <v>2900</v>
      </c>
      <c r="E185" s="9"/>
      <c r="F185" s="9">
        <f t="shared" si="2"/>
        <v>4248284.26</v>
      </c>
    </row>
    <row r="186" spans="1:6" ht="15.75" x14ac:dyDescent="0.25">
      <c r="A186" s="20">
        <v>42881</v>
      </c>
      <c r="B186" s="7">
        <v>2539867113</v>
      </c>
      <c r="C186" s="8" t="s">
        <v>90</v>
      </c>
      <c r="D186" s="9">
        <v>1200</v>
      </c>
      <c r="E186" s="10"/>
      <c r="F186" s="9">
        <f t="shared" si="2"/>
        <v>4249484.26</v>
      </c>
    </row>
    <row r="187" spans="1:6" ht="15.75" x14ac:dyDescent="0.25">
      <c r="A187" s="20">
        <v>42881</v>
      </c>
      <c r="B187" s="7">
        <v>254026056</v>
      </c>
      <c r="C187" s="8" t="s">
        <v>90</v>
      </c>
      <c r="D187" s="9">
        <v>325</v>
      </c>
      <c r="E187" s="10"/>
      <c r="F187" s="9">
        <f t="shared" si="2"/>
        <v>4249809.26</v>
      </c>
    </row>
    <row r="188" spans="1:6" ht="15.75" x14ac:dyDescent="0.25">
      <c r="A188" s="20">
        <v>42881</v>
      </c>
      <c r="B188" s="7">
        <v>254026057</v>
      </c>
      <c r="C188" s="8" t="s">
        <v>90</v>
      </c>
      <c r="D188" s="9">
        <v>1300</v>
      </c>
      <c r="E188" s="10"/>
      <c r="F188" s="9">
        <f t="shared" si="2"/>
        <v>4251109.26</v>
      </c>
    </row>
    <row r="189" spans="1:6" ht="15.75" x14ac:dyDescent="0.25">
      <c r="A189" s="20">
        <v>42885</v>
      </c>
      <c r="B189" s="7">
        <v>254027236</v>
      </c>
      <c r="C189" s="8" t="s">
        <v>90</v>
      </c>
      <c r="D189" s="9">
        <v>2370</v>
      </c>
      <c r="E189" s="10"/>
      <c r="F189" s="9">
        <f t="shared" si="2"/>
        <v>4253479.26</v>
      </c>
    </row>
    <row r="190" spans="1:6" ht="15.75" x14ac:dyDescent="0.25">
      <c r="A190" s="20">
        <v>42886</v>
      </c>
      <c r="B190" s="7">
        <v>254943340</v>
      </c>
      <c r="C190" s="8" t="s">
        <v>90</v>
      </c>
      <c r="D190" s="9">
        <v>245</v>
      </c>
      <c r="E190" s="16"/>
      <c r="F190" s="9">
        <f t="shared" si="2"/>
        <v>4253724.26</v>
      </c>
    </row>
    <row r="191" spans="1:6" ht="15.75" x14ac:dyDescent="0.25">
      <c r="A191" s="20"/>
      <c r="B191" s="7"/>
      <c r="C191" s="8" t="s">
        <v>22</v>
      </c>
      <c r="D191" s="9"/>
      <c r="E191" s="16">
        <v>175</v>
      </c>
      <c r="F191" s="9">
        <f t="shared" si="2"/>
        <v>4253549.26</v>
      </c>
    </row>
    <row r="192" spans="1:6" ht="15.75" x14ac:dyDescent="0.25">
      <c r="A192" s="20">
        <v>42886</v>
      </c>
      <c r="B192" s="7"/>
      <c r="C192" s="8" t="s">
        <v>13</v>
      </c>
      <c r="D192" s="9"/>
      <c r="E192" s="7"/>
      <c r="F192" s="9">
        <f t="shared" si="2"/>
        <v>4253549.26</v>
      </c>
    </row>
    <row r="193" spans="1:6" ht="15.75" x14ac:dyDescent="0.25">
      <c r="A193" s="20">
        <v>42887</v>
      </c>
      <c r="B193" s="7">
        <v>228872692</v>
      </c>
      <c r="C193" s="8" t="s">
        <v>94</v>
      </c>
      <c r="D193" s="9">
        <v>8600</v>
      </c>
      <c r="E193" s="7"/>
      <c r="F193" s="9">
        <f t="shared" si="2"/>
        <v>4262149.26</v>
      </c>
    </row>
    <row r="194" spans="1:6" ht="15.75" x14ac:dyDescent="0.25">
      <c r="A194" s="20">
        <v>42891</v>
      </c>
      <c r="B194" s="7">
        <v>15316302</v>
      </c>
      <c r="C194" s="20" t="s">
        <v>95</v>
      </c>
      <c r="D194" s="9">
        <v>3186</v>
      </c>
      <c r="E194" s="7"/>
      <c r="F194" s="9">
        <f t="shared" si="2"/>
        <v>4265335.26</v>
      </c>
    </row>
    <row r="195" spans="1:6" ht="15.75" x14ac:dyDescent="0.25">
      <c r="A195" s="20">
        <v>42891</v>
      </c>
      <c r="B195" s="7">
        <v>119320222</v>
      </c>
      <c r="C195" s="20" t="s">
        <v>96</v>
      </c>
      <c r="D195" s="9">
        <v>4392</v>
      </c>
      <c r="E195" s="7"/>
      <c r="F195" s="9">
        <f t="shared" si="2"/>
        <v>4269727.26</v>
      </c>
    </row>
    <row r="196" spans="1:6" ht="15.75" x14ac:dyDescent="0.25">
      <c r="A196" s="20">
        <v>42894</v>
      </c>
      <c r="B196" s="7">
        <v>229784251</v>
      </c>
      <c r="C196" s="20" t="s">
        <v>97</v>
      </c>
      <c r="D196" s="9">
        <v>1564</v>
      </c>
      <c r="E196" s="7"/>
      <c r="F196" s="9">
        <f t="shared" si="2"/>
        <v>4271291.26</v>
      </c>
    </row>
    <row r="197" spans="1:6" ht="15.75" x14ac:dyDescent="0.25">
      <c r="A197" s="20">
        <v>42895</v>
      </c>
      <c r="B197" s="7">
        <v>101070</v>
      </c>
      <c r="C197" s="20" t="s">
        <v>98</v>
      </c>
      <c r="D197" s="9">
        <v>83003.149999999994</v>
      </c>
      <c r="E197" s="7"/>
      <c r="F197" s="9">
        <f t="shared" si="2"/>
        <v>4354294.41</v>
      </c>
    </row>
    <row r="198" spans="1:6" ht="15.75" x14ac:dyDescent="0.25">
      <c r="A198" s="20">
        <v>42891</v>
      </c>
      <c r="B198" s="7">
        <v>254776858</v>
      </c>
      <c r="C198" s="8" t="s">
        <v>99</v>
      </c>
      <c r="D198" s="9">
        <v>1900</v>
      </c>
      <c r="E198" s="15"/>
      <c r="F198" s="9">
        <f t="shared" si="2"/>
        <v>4356194.41</v>
      </c>
    </row>
    <row r="199" spans="1:6" ht="15.75" x14ac:dyDescent="0.25">
      <c r="A199" s="20">
        <v>42891</v>
      </c>
      <c r="B199" s="7">
        <v>254776859</v>
      </c>
      <c r="C199" s="8" t="s">
        <v>99</v>
      </c>
      <c r="D199" s="9">
        <v>2990</v>
      </c>
      <c r="E199" s="15"/>
      <c r="F199" s="9">
        <f t="shared" si="2"/>
        <v>4359184.41</v>
      </c>
    </row>
    <row r="200" spans="1:6" ht="15.75" x14ac:dyDescent="0.25">
      <c r="A200" s="20">
        <v>42891</v>
      </c>
      <c r="B200" s="7">
        <v>254776860</v>
      </c>
      <c r="C200" s="8" t="s">
        <v>99</v>
      </c>
      <c r="D200" s="9">
        <v>1400</v>
      </c>
      <c r="E200" s="9"/>
      <c r="F200" s="9">
        <f t="shared" si="2"/>
        <v>4360584.41</v>
      </c>
    </row>
    <row r="201" spans="1:6" ht="15.75" x14ac:dyDescent="0.25">
      <c r="A201" s="20">
        <v>42891</v>
      </c>
      <c r="B201" s="7">
        <v>254941573</v>
      </c>
      <c r="C201" s="8" t="s">
        <v>99</v>
      </c>
      <c r="D201" s="9">
        <v>870</v>
      </c>
      <c r="E201" s="9"/>
      <c r="F201" s="9">
        <f t="shared" si="2"/>
        <v>4361454.41</v>
      </c>
    </row>
    <row r="202" spans="1:6" ht="15.75" x14ac:dyDescent="0.25">
      <c r="A202" s="20">
        <v>42892</v>
      </c>
      <c r="B202" s="7">
        <v>254941673</v>
      </c>
      <c r="C202" s="8" t="s">
        <v>99</v>
      </c>
      <c r="D202" s="9">
        <v>850</v>
      </c>
      <c r="E202" s="9"/>
      <c r="F202" s="9">
        <f t="shared" si="2"/>
        <v>4362304.41</v>
      </c>
    </row>
    <row r="203" spans="1:6" ht="15.75" x14ac:dyDescent="0.25">
      <c r="A203" s="20">
        <v>42898</v>
      </c>
      <c r="B203" s="7">
        <v>254776168</v>
      </c>
      <c r="C203" s="8" t="s">
        <v>99</v>
      </c>
      <c r="D203" s="9">
        <v>650</v>
      </c>
      <c r="E203" s="9"/>
      <c r="F203" s="9">
        <f t="shared" si="2"/>
        <v>4362954.41</v>
      </c>
    </row>
    <row r="204" spans="1:6" ht="15.75" x14ac:dyDescent="0.25">
      <c r="A204" s="20">
        <v>42898</v>
      </c>
      <c r="B204" s="7">
        <v>254776169</v>
      </c>
      <c r="C204" s="8" t="s">
        <v>99</v>
      </c>
      <c r="D204" s="9">
        <v>300</v>
      </c>
      <c r="E204" s="9"/>
      <c r="F204" s="9">
        <f t="shared" si="2"/>
        <v>4363254.41</v>
      </c>
    </row>
    <row r="205" spans="1:6" ht="15.75" x14ac:dyDescent="0.25">
      <c r="A205" s="20">
        <v>42898</v>
      </c>
      <c r="B205" s="7">
        <v>254776170</v>
      </c>
      <c r="C205" s="8" t="s">
        <v>99</v>
      </c>
      <c r="D205" s="9">
        <v>600</v>
      </c>
      <c r="E205" s="9"/>
      <c r="F205" s="9">
        <f t="shared" si="2"/>
        <v>4363854.41</v>
      </c>
    </row>
    <row r="206" spans="1:6" ht="15.75" x14ac:dyDescent="0.25">
      <c r="A206" s="20">
        <v>42898</v>
      </c>
      <c r="B206" s="7">
        <v>254776171</v>
      </c>
      <c r="C206" s="8" t="s">
        <v>99</v>
      </c>
      <c r="D206" s="9">
        <v>1765</v>
      </c>
      <c r="E206" s="9"/>
      <c r="F206" s="9">
        <f t="shared" si="2"/>
        <v>4365619.41</v>
      </c>
    </row>
    <row r="207" spans="1:6" ht="15.75" x14ac:dyDescent="0.25">
      <c r="A207" s="20">
        <v>42898</v>
      </c>
      <c r="B207" s="7">
        <v>254776172</v>
      </c>
      <c r="C207" s="8" t="s">
        <v>99</v>
      </c>
      <c r="D207" s="9">
        <v>1040</v>
      </c>
      <c r="E207" s="9"/>
      <c r="F207" s="9">
        <f t="shared" si="2"/>
        <v>4366659.41</v>
      </c>
    </row>
    <row r="208" spans="1:6" ht="15.75" x14ac:dyDescent="0.25">
      <c r="A208" s="20">
        <v>42900</v>
      </c>
      <c r="B208" s="7">
        <v>254779200</v>
      </c>
      <c r="C208" s="8" t="s">
        <v>99</v>
      </c>
      <c r="D208" s="9">
        <v>300</v>
      </c>
      <c r="E208" s="9"/>
      <c r="F208" s="9">
        <f t="shared" ref="F208:F271" si="3">+F207+D208-E208</f>
        <v>4366959.41</v>
      </c>
    </row>
    <row r="209" spans="1:6" ht="15.75" x14ac:dyDescent="0.25">
      <c r="A209" s="20">
        <v>42900</v>
      </c>
      <c r="B209" s="7">
        <v>254779201</v>
      </c>
      <c r="C209" s="8" t="s">
        <v>99</v>
      </c>
      <c r="D209" s="9">
        <v>1050</v>
      </c>
      <c r="E209" s="9"/>
      <c r="F209" s="9">
        <f t="shared" si="3"/>
        <v>4368009.41</v>
      </c>
    </row>
    <row r="210" spans="1:6" ht="15.75" x14ac:dyDescent="0.25">
      <c r="A210" s="20">
        <v>42902</v>
      </c>
      <c r="B210" s="7">
        <v>254778773</v>
      </c>
      <c r="C210" s="8" t="s">
        <v>99</v>
      </c>
      <c r="D210" s="9">
        <v>1100</v>
      </c>
      <c r="E210" s="9"/>
      <c r="F210" s="9">
        <f t="shared" si="3"/>
        <v>4369109.41</v>
      </c>
    </row>
    <row r="211" spans="1:6" ht="15.75" x14ac:dyDescent="0.25">
      <c r="A211" s="20">
        <v>42905</v>
      </c>
      <c r="B211" s="7">
        <v>254779345</v>
      </c>
      <c r="C211" s="8" t="s">
        <v>99</v>
      </c>
      <c r="D211" s="9">
        <v>230</v>
      </c>
      <c r="E211" s="9"/>
      <c r="F211" s="9">
        <f t="shared" si="3"/>
        <v>4369339.41</v>
      </c>
    </row>
    <row r="212" spans="1:6" ht="15.75" x14ac:dyDescent="0.25">
      <c r="A212" s="20">
        <v>42905</v>
      </c>
      <c r="B212" s="7">
        <v>254779346</v>
      </c>
      <c r="C212" s="8" t="s">
        <v>99</v>
      </c>
      <c r="D212" s="9">
        <v>1000</v>
      </c>
      <c r="E212" s="9"/>
      <c r="F212" s="9">
        <f t="shared" si="3"/>
        <v>4370339.41</v>
      </c>
    </row>
    <row r="213" spans="1:6" ht="15.75" x14ac:dyDescent="0.25">
      <c r="A213" s="20">
        <v>42906</v>
      </c>
      <c r="B213" s="7">
        <v>254779456</v>
      </c>
      <c r="C213" s="8" t="s">
        <v>99</v>
      </c>
      <c r="D213" s="9">
        <v>600</v>
      </c>
      <c r="E213" s="9"/>
      <c r="F213" s="9">
        <f t="shared" si="3"/>
        <v>4370939.41</v>
      </c>
    </row>
    <row r="214" spans="1:6" ht="15.75" x14ac:dyDescent="0.25">
      <c r="A214" s="20">
        <v>42908</v>
      </c>
      <c r="B214" s="7">
        <v>254775602</v>
      </c>
      <c r="C214" s="8" t="s">
        <v>99</v>
      </c>
      <c r="D214" s="9">
        <v>700</v>
      </c>
      <c r="E214" s="9"/>
      <c r="F214" s="9">
        <f t="shared" si="3"/>
        <v>4371639.41</v>
      </c>
    </row>
    <row r="215" spans="1:6" ht="15.75" x14ac:dyDescent="0.25">
      <c r="A215" s="20">
        <v>42912</v>
      </c>
      <c r="B215" s="7">
        <v>254774107</v>
      </c>
      <c r="C215" s="8" t="s">
        <v>99</v>
      </c>
      <c r="D215" s="9">
        <v>300</v>
      </c>
      <c r="E215" s="9"/>
      <c r="F215" s="9">
        <f t="shared" si="3"/>
        <v>4371939.41</v>
      </c>
    </row>
    <row r="216" spans="1:6" ht="15.75" x14ac:dyDescent="0.25">
      <c r="A216" s="20">
        <v>42912</v>
      </c>
      <c r="B216" s="7">
        <v>254774108</v>
      </c>
      <c r="C216" s="8" t="s">
        <v>99</v>
      </c>
      <c r="D216" s="9">
        <v>2205</v>
      </c>
      <c r="E216" s="9"/>
      <c r="F216" s="9">
        <f t="shared" si="3"/>
        <v>4374144.41</v>
      </c>
    </row>
    <row r="217" spans="1:6" ht="15.75" x14ac:dyDescent="0.25">
      <c r="A217" s="20">
        <v>42912</v>
      </c>
      <c r="B217" s="7">
        <v>254774109</v>
      </c>
      <c r="C217" s="8" t="s">
        <v>99</v>
      </c>
      <c r="D217" s="9">
        <v>1020</v>
      </c>
      <c r="E217" s="9"/>
      <c r="F217" s="9">
        <f t="shared" si="3"/>
        <v>4375164.41</v>
      </c>
    </row>
    <row r="218" spans="1:6" ht="15.75" x14ac:dyDescent="0.25">
      <c r="A218" s="20">
        <v>42912</v>
      </c>
      <c r="B218" s="7">
        <v>1531603</v>
      </c>
      <c r="C218" s="20" t="s">
        <v>100</v>
      </c>
      <c r="D218" s="9">
        <v>12130</v>
      </c>
      <c r="E218" s="9"/>
      <c r="F218" s="9">
        <f t="shared" si="3"/>
        <v>4387294.41</v>
      </c>
    </row>
    <row r="219" spans="1:6" ht="15.75" x14ac:dyDescent="0.25">
      <c r="A219" s="20">
        <v>42912</v>
      </c>
      <c r="B219" s="7">
        <v>25477137</v>
      </c>
      <c r="C219" s="8" t="s">
        <v>101</v>
      </c>
      <c r="D219" s="9">
        <v>600</v>
      </c>
      <c r="E219" s="9"/>
      <c r="F219" s="9">
        <f t="shared" si="3"/>
        <v>4387894.41</v>
      </c>
    </row>
    <row r="220" spans="1:6" ht="15.75" x14ac:dyDescent="0.25">
      <c r="A220" s="20">
        <v>42913</v>
      </c>
      <c r="B220" s="7">
        <v>15316305</v>
      </c>
      <c r="C220" s="23" t="s">
        <v>102</v>
      </c>
      <c r="D220" s="9">
        <v>7510.7</v>
      </c>
      <c r="E220" s="10"/>
      <c r="F220" s="9">
        <f t="shared" si="3"/>
        <v>4395405.1100000003</v>
      </c>
    </row>
    <row r="221" spans="1:6" ht="15.75" x14ac:dyDescent="0.25">
      <c r="A221" s="20">
        <v>42914</v>
      </c>
      <c r="B221" s="7">
        <v>254775093</v>
      </c>
      <c r="C221" s="8" t="s">
        <v>99</v>
      </c>
      <c r="D221" s="9">
        <v>1939</v>
      </c>
      <c r="E221" s="10"/>
      <c r="F221" s="9">
        <f t="shared" si="3"/>
        <v>4397344.1100000003</v>
      </c>
    </row>
    <row r="222" spans="1:6" ht="15.75" x14ac:dyDescent="0.25">
      <c r="A222" s="20" t="s">
        <v>103</v>
      </c>
      <c r="B222" s="7">
        <v>15316306</v>
      </c>
      <c r="C222" s="8" t="s">
        <v>104</v>
      </c>
      <c r="D222" s="9">
        <v>165589.4</v>
      </c>
      <c r="E222" s="10"/>
      <c r="F222" s="9">
        <f t="shared" si="3"/>
        <v>4562933.5100000007</v>
      </c>
    </row>
    <row r="223" spans="1:6" ht="15.75" x14ac:dyDescent="0.25">
      <c r="A223" s="20"/>
      <c r="B223" s="7"/>
      <c r="C223" s="8" t="s">
        <v>105</v>
      </c>
      <c r="D223" s="9">
        <v>1820</v>
      </c>
      <c r="E223" s="16"/>
      <c r="F223" s="9">
        <f t="shared" si="3"/>
        <v>4564753.5100000007</v>
      </c>
    </row>
    <row r="224" spans="1:6" ht="15.75" x14ac:dyDescent="0.25">
      <c r="A224" s="20">
        <v>42900</v>
      </c>
      <c r="B224" s="7">
        <v>10101230</v>
      </c>
      <c r="C224" s="8" t="s">
        <v>106</v>
      </c>
      <c r="D224" s="9">
        <v>8895.49</v>
      </c>
      <c r="E224" s="16"/>
      <c r="F224" s="9">
        <f t="shared" si="3"/>
        <v>4573649.0000000009</v>
      </c>
    </row>
    <row r="225" spans="1:6" ht="15.75" x14ac:dyDescent="0.25">
      <c r="A225" s="20"/>
      <c r="B225" s="7"/>
      <c r="C225" s="8" t="s">
        <v>107</v>
      </c>
      <c r="D225" s="9"/>
      <c r="E225" s="16">
        <v>175</v>
      </c>
      <c r="F225" s="9">
        <f t="shared" si="3"/>
        <v>4573474.0000000009</v>
      </c>
    </row>
    <row r="226" spans="1:6" ht="15.75" x14ac:dyDescent="0.25">
      <c r="A226" s="20">
        <v>42916</v>
      </c>
      <c r="B226" s="7"/>
      <c r="C226" s="8" t="s">
        <v>13</v>
      </c>
      <c r="D226" s="9"/>
      <c r="E226" s="7"/>
      <c r="F226" s="9">
        <f t="shared" si="3"/>
        <v>4573474.0000000009</v>
      </c>
    </row>
    <row r="227" spans="1:6" ht="15.75" x14ac:dyDescent="0.25">
      <c r="A227" s="20">
        <v>42926</v>
      </c>
      <c r="B227" s="7">
        <v>274780867</v>
      </c>
      <c r="C227" s="8" t="s">
        <v>108</v>
      </c>
      <c r="D227" s="9">
        <v>450</v>
      </c>
      <c r="E227" s="9"/>
      <c r="F227" s="9">
        <f t="shared" si="3"/>
        <v>4573924.0000000009</v>
      </c>
    </row>
    <row r="228" spans="1:6" ht="15.75" x14ac:dyDescent="0.25">
      <c r="A228" s="20">
        <v>42926</v>
      </c>
      <c r="B228" s="7">
        <v>274780867</v>
      </c>
      <c r="C228" s="8" t="s">
        <v>109</v>
      </c>
      <c r="D228" s="9">
        <v>4575</v>
      </c>
      <c r="E228" s="9"/>
      <c r="F228" s="9">
        <f t="shared" si="3"/>
        <v>4578499.0000000009</v>
      </c>
    </row>
    <row r="229" spans="1:6" ht="15.75" x14ac:dyDescent="0.25">
      <c r="A229" s="20">
        <v>42919</v>
      </c>
      <c r="B229" s="7">
        <v>254891612</v>
      </c>
      <c r="C229" s="8" t="s">
        <v>99</v>
      </c>
      <c r="D229" s="9">
        <v>365</v>
      </c>
      <c r="E229" s="7"/>
      <c r="F229" s="9">
        <f t="shared" si="3"/>
        <v>4578864.0000000009</v>
      </c>
    </row>
    <row r="230" spans="1:6" ht="15.75" x14ac:dyDescent="0.25">
      <c r="A230" s="20">
        <v>42921</v>
      </c>
      <c r="B230" s="7">
        <v>254777422</v>
      </c>
      <c r="C230" s="8" t="s">
        <v>99</v>
      </c>
      <c r="D230" s="9">
        <v>694</v>
      </c>
      <c r="E230" s="7"/>
      <c r="F230" s="9">
        <f t="shared" si="3"/>
        <v>4579558.0000000009</v>
      </c>
    </row>
    <row r="231" spans="1:6" ht="15.75" x14ac:dyDescent="0.25">
      <c r="A231" s="20">
        <v>42921</v>
      </c>
      <c r="B231" s="7">
        <v>254777424</v>
      </c>
      <c r="C231" s="8" t="s">
        <v>99</v>
      </c>
      <c r="D231" s="9">
        <v>1225</v>
      </c>
      <c r="E231" s="7"/>
      <c r="F231" s="9">
        <f t="shared" si="3"/>
        <v>4580783.0000000009</v>
      </c>
    </row>
    <row r="232" spans="1:6" ht="15.75" x14ac:dyDescent="0.25">
      <c r="A232" s="20">
        <v>42922</v>
      </c>
      <c r="B232" s="7">
        <v>25477476</v>
      </c>
      <c r="C232" s="8" t="s">
        <v>99</v>
      </c>
      <c r="D232" s="9">
        <v>450</v>
      </c>
      <c r="E232" s="15"/>
      <c r="F232" s="9">
        <f t="shared" si="3"/>
        <v>4581233.0000000009</v>
      </c>
    </row>
    <row r="233" spans="1:6" ht="15.75" x14ac:dyDescent="0.25">
      <c r="A233" s="20">
        <v>42922</v>
      </c>
      <c r="B233" s="7">
        <v>253051758</v>
      </c>
      <c r="C233" s="8" t="s">
        <v>110</v>
      </c>
      <c r="D233" s="9">
        <f>500+1480</f>
        <v>1980</v>
      </c>
      <c r="E233" s="15"/>
      <c r="F233" s="9">
        <f t="shared" si="3"/>
        <v>4583213.0000000009</v>
      </c>
    </row>
    <row r="234" spans="1:6" ht="15.75" x14ac:dyDescent="0.25">
      <c r="A234" s="20" t="s">
        <v>111</v>
      </c>
      <c r="B234" s="7">
        <v>274778743</v>
      </c>
      <c r="C234" s="8" t="s">
        <v>99</v>
      </c>
      <c r="D234" s="9">
        <v>510</v>
      </c>
      <c r="E234" s="15"/>
      <c r="F234" s="9">
        <f t="shared" si="3"/>
        <v>4583723.0000000009</v>
      </c>
    </row>
    <row r="235" spans="1:6" ht="15.75" x14ac:dyDescent="0.25">
      <c r="A235" s="20">
        <v>42923</v>
      </c>
      <c r="B235" s="7">
        <v>274779573</v>
      </c>
      <c r="C235" s="8" t="s">
        <v>99</v>
      </c>
      <c r="D235" s="9">
        <v>765</v>
      </c>
      <c r="E235" s="9"/>
      <c r="F235" s="9">
        <f t="shared" si="3"/>
        <v>4584488.0000000009</v>
      </c>
    </row>
    <row r="236" spans="1:6" ht="15.75" x14ac:dyDescent="0.25">
      <c r="A236" s="20">
        <v>42926</v>
      </c>
      <c r="B236" s="7">
        <v>274779671</v>
      </c>
      <c r="C236" s="8" t="s">
        <v>99</v>
      </c>
      <c r="D236" s="9">
        <v>1185</v>
      </c>
      <c r="E236" s="9"/>
      <c r="F236" s="9">
        <f t="shared" si="3"/>
        <v>4585673.0000000009</v>
      </c>
    </row>
    <row r="237" spans="1:6" ht="15.75" x14ac:dyDescent="0.25">
      <c r="A237" s="20">
        <v>42926</v>
      </c>
      <c r="B237" s="7">
        <v>274779672</v>
      </c>
      <c r="C237" s="8" t="s">
        <v>99</v>
      </c>
      <c r="D237" s="9">
        <v>500</v>
      </c>
      <c r="E237" s="9"/>
      <c r="F237" s="9">
        <f t="shared" si="3"/>
        <v>4586173.0000000009</v>
      </c>
    </row>
    <row r="238" spans="1:6" ht="15.75" x14ac:dyDescent="0.25">
      <c r="A238" s="20">
        <v>42926</v>
      </c>
      <c r="B238" s="7">
        <v>274779673</v>
      </c>
      <c r="C238" s="8" t="s">
        <v>99</v>
      </c>
      <c r="D238" s="9">
        <v>745</v>
      </c>
      <c r="E238" s="9"/>
      <c r="F238" s="9">
        <f t="shared" si="3"/>
        <v>4586918.0000000009</v>
      </c>
    </row>
    <row r="239" spans="1:6" ht="15.75" x14ac:dyDescent="0.25">
      <c r="A239" s="20">
        <v>42926</v>
      </c>
      <c r="B239" s="7">
        <v>274780038</v>
      </c>
      <c r="C239" s="8" t="s">
        <v>99</v>
      </c>
      <c r="D239" s="9">
        <v>1160</v>
      </c>
      <c r="E239" s="9"/>
      <c r="F239" s="9">
        <f t="shared" si="3"/>
        <v>4588078.0000000009</v>
      </c>
    </row>
    <row r="240" spans="1:6" ht="15.75" x14ac:dyDescent="0.25">
      <c r="A240" s="20">
        <v>42928</v>
      </c>
      <c r="B240" s="7">
        <v>274781419</v>
      </c>
      <c r="C240" s="8" t="s">
        <v>99</v>
      </c>
      <c r="D240" s="9">
        <v>150</v>
      </c>
      <c r="E240" s="9"/>
      <c r="F240" s="9">
        <f t="shared" si="3"/>
        <v>4588228.0000000009</v>
      </c>
    </row>
    <row r="241" spans="1:6" ht="15.75" x14ac:dyDescent="0.25">
      <c r="A241" s="20">
        <v>42928</v>
      </c>
      <c r="B241" s="7">
        <v>274781420</v>
      </c>
      <c r="C241" s="8" t="s">
        <v>99</v>
      </c>
      <c r="D241" s="9">
        <v>800</v>
      </c>
      <c r="E241" s="9"/>
      <c r="F241" s="9">
        <f t="shared" si="3"/>
        <v>4589028.0000000009</v>
      </c>
    </row>
    <row r="242" spans="1:6" ht="15.75" x14ac:dyDescent="0.25">
      <c r="A242" s="20">
        <v>42930</v>
      </c>
      <c r="B242" s="7">
        <v>274781680</v>
      </c>
      <c r="C242" s="8" t="s">
        <v>99</v>
      </c>
      <c r="D242" s="9">
        <v>475</v>
      </c>
      <c r="E242" s="9"/>
      <c r="F242" s="9">
        <f t="shared" si="3"/>
        <v>4589503.0000000009</v>
      </c>
    </row>
    <row r="243" spans="1:6" ht="15.75" x14ac:dyDescent="0.25">
      <c r="A243" s="20">
        <v>42932</v>
      </c>
      <c r="B243" s="7">
        <v>254891344</v>
      </c>
      <c r="C243" s="8" t="s">
        <v>99</v>
      </c>
      <c r="D243" s="9">
        <v>1600</v>
      </c>
      <c r="E243" s="9"/>
      <c r="F243" s="9">
        <f t="shared" si="3"/>
        <v>4591103.0000000009</v>
      </c>
    </row>
    <row r="244" spans="1:6" ht="15.75" x14ac:dyDescent="0.25">
      <c r="A244" s="20">
        <v>42933</v>
      </c>
      <c r="B244" s="7">
        <v>254891345</v>
      </c>
      <c r="C244" s="8" t="s">
        <v>99</v>
      </c>
      <c r="D244" s="9">
        <v>1800</v>
      </c>
      <c r="E244" s="9"/>
      <c r="F244" s="9">
        <f t="shared" si="3"/>
        <v>4592903.0000000009</v>
      </c>
    </row>
    <row r="245" spans="1:6" ht="15.75" x14ac:dyDescent="0.25">
      <c r="A245" s="20">
        <v>42933</v>
      </c>
      <c r="B245" s="7">
        <v>10101070</v>
      </c>
      <c r="C245" s="8" t="s">
        <v>112</v>
      </c>
      <c r="D245" s="9">
        <v>36831.99</v>
      </c>
      <c r="E245" s="9"/>
      <c r="F245" s="9">
        <f t="shared" si="3"/>
        <v>4629734.9900000012</v>
      </c>
    </row>
    <row r="246" spans="1:6" ht="15.75" x14ac:dyDescent="0.25">
      <c r="A246" s="20">
        <v>42934</v>
      </c>
      <c r="B246" s="7">
        <v>254891015</v>
      </c>
      <c r="C246" s="8" t="s">
        <v>99</v>
      </c>
      <c r="D246" s="9">
        <v>3935</v>
      </c>
      <c r="E246" s="9"/>
      <c r="F246" s="9">
        <f t="shared" si="3"/>
        <v>4633669.9900000012</v>
      </c>
    </row>
    <row r="247" spans="1:6" ht="15.75" x14ac:dyDescent="0.25">
      <c r="A247" s="20">
        <v>42935</v>
      </c>
      <c r="B247" s="7">
        <v>254889330</v>
      </c>
      <c r="C247" s="8" t="s">
        <v>99</v>
      </c>
      <c r="D247" s="9">
        <v>595</v>
      </c>
      <c r="E247" s="9"/>
      <c r="F247" s="9">
        <f t="shared" si="3"/>
        <v>4634264.9900000012</v>
      </c>
    </row>
    <row r="248" spans="1:6" ht="15.75" x14ac:dyDescent="0.25">
      <c r="A248" s="20">
        <v>42936</v>
      </c>
      <c r="B248" s="7">
        <v>254890483</v>
      </c>
      <c r="C248" s="8" t="s">
        <v>99</v>
      </c>
      <c r="D248" s="9">
        <v>1050</v>
      </c>
      <c r="E248" s="9"/>
      <c r="F248" s="9">
        <f t="shared" si="3"/>
        <v>4635314.9900000012</v>
      </c>
    </row>
    <row r="249" spans="1:6" ht="15.75" x14ac:dyDescent="0.25">
      <c r="A249" s="20">
        <v>42937</v>
      </c>
      <c r="B249" s="7">
        <v>254890484</v>
      </c>
      <c r="C249" s="8" t="s">
        <v>99</v>
      </c>
      <c r="D249" s="9">
        <v>1100</v>
      </c>
      <c r="E249" s="9"/>
      <c r="F249" s="9">
        <f t="shared" si="3"/>
        <v>4636414.9900000012</v>
      </c>
    </row>
    <row r="250" spans="1:6" ht="15.75" x14ac:dyDescent="0.25">
      <c r="A250" s="20">
        <v>42938</v>
      </c>
      <c r="B250" s="7">
        <v>254888394</v>
      </c>
      <c r="C250" s="8" t="s">
        <v>99</v>
      </c>
      <c r="D250" s="9">
        <v>595</v>
      </c>
      <c r="E250" s="9"/>
      <c r="F250" s="9">
        <f t="shared" si="3"/>
        <v>4637009.9900000012</v>
      </c>
    </row>
    <row r="251" spans="1:6" ht="15.75" x14ac:dyDescent="0.25">
      <c r="A251" s="20">
        <v>42934</v>
      </c>
      <c r="B251" s="7">
        <v>254891014</v>
      </c>
      <c r="C251" s="8" t="s">
        <v>99</v>
      </c>
      <c r="D251" s="9">
        <v>370</v>
      </c>
      <c r="E251" s="9"/>
      <c r="F251" s="9">
        <f t="shared" si="3"/>
        <v>4637379.9900000012</v>
      </c>
    </row>
    <row r="252" spans="1:6" ht="15.75" x14ac:dyDescent="0.25">
      <c r="A252" s="20">
        <v>42940</v>
      </c>
      <c r="B252" s="7">
        <v>254888395</v>
      </c>
      <c r="C252" s="8" t="s">
        <v>99</v>
      </c>
      <c r="D252" s="9">
        <v>1835</v>
      </c>
      <c r="E252" s="9"/>
      <c r="F252" s="9">
        <f t="shared" si="3"/>
        <v>4639214.9900000012</v>
      </c>
    </row>
    <row r="253" spans="1:6" ht="15.75" x14ac:dyDescent="0.25">
      <c r="A253" s="20">
        <v>42941</v>
      </c>
      <c r="B253" s="7">
        <v>254888494</v>
      </c>
      <c r="C253" s="8" t="s">
        <v>99</v>
      </c>
      <c r="D253" s="9">
        <v>3080</v>
      </c>
      <c r="E253" s="9"/>
      <c r="F253" s="9">
        <f t="shared" si="3"/>
        <v>4642294.9900000012</v>
      </c>
    </row>
    <row r="254" spans="1:6" ht="15.75" x14ac:dyDescent="0.25">
      <c r="A254" s="20">
        <v>42941</v>
      </c>
      <c r="B254" s="7">
        <v>2548888928</v>
      </c>
      <c r="C254" s="8" t="s">
        <v>99</v>
      </c>
      <c r="D254" s="9">
        <v>1570</v>
      </c>
      <c r="E254" s="9"/>
      <c r="F254" s="9">
        <f t="shared" si="3"/>
        <v>4643864.9900000012</v>
      </c>
    </row>
    <row r="255" spans="1:6" ht="15.75" x14ac:dyDescent="0.25">
      <c r="A255" s="20">
        <v>42941</v>
      </c>
      <c r="B255" s="7">
        <v>274798055</v>
      </c>
      <c r="C255" s="8" t="s">
        <v>99</v>
      </c>
      <c r="D255" s="9">
        <v>1710</v>
      </c>
      <c r="E255" s="9"/>
      <c r="F255" s="9">
        <f t="shared" si="3"/>
        <v>4645574.9900000012</v>
      </c>
    </row>
    <row r="256" spans="1:6" ht="15.75" x14ac:dyDescent="0.25">
      <c r="A256" s="20">
        <v>42944</v>
      </c>
      <c r="B256" s="7">
        <v>25123441</v>
      </c>
      <c r="C256" s="8" t="s">
        <v>99</v>
      </c>
      <c r="D256" s="9">
        <v>1385</v>
      </c>
      <c r="E256" s="9"/>
      <c r="F256" s="9">
        <f t="shared" si="3"/>
        <v>4646959.9900000012</v>
      </c>
    </row>
    <row r="257" spans="1:6" ht="15.75" x14ac:dyDescent="0.25">
      <c r="A257" s="20">
        <v>42941</v>
      </c>
      <c r="B257" s="7">
        <v>25122512</v>
      </c>
      <c r="C257" s="8" t="s">
        <v>99</v>
      </c>
      <c r="D257" s="9">
        <v>1650</v>
      </c>
      <c r="E257" s="9"/>
      <c r="F257" s="9">
        <f t="shared" si="3"/>
        <v>4648609.9900000012</v>
      </c>
    </row>
    <row r="258" spans="1:6" ht="15.75" x14ac:dyDescent="0.25">
      <c r="A258" s="20">
        <v>42933</v>
      </c>
      <c r="B258" s="7">
        <v>249697119</v>
      </c>
      <c r="C258" s="8" t="s">
        <v>113</v>
      </c>
      <c r="D258" s="9">
        <v>7325</v>
      </c>
      <c r="E258" s="9"/>
      <c r="F258" s="9">
        <f t="shared" si="3"/>
        <v>4655934.9900000012</v>
      </c>
    </row>
    <row r="259" spans="1:6" ht="15.75" x14ac:dyDescent="0.25">
      <c r="A259" s="20">
        <v>42934</v>
      </c>
      <c r="B259" s="7">
        <v>274929072</v>
      </c>
      <c r="C259" s="8" t="s">
        <v>113</v>
      </c>
      <c r="D259" s="9">
        <v>225</v>
      </c>
      <c r="E259" s="9"/>
      <c r="F259" s="9">
        <f t="shared" si="3"/>
        <v>4656159.9900000012</v>
      </c>
    </row>
    <row r="260" spans="1:6" ht="15.75" x14ac:dyDescent="0.25">
      <c r="A260" s="20">
        <v>42934</v>
      </c>
      <c r="B260" s="7">
        <v>274929074</v>
      </c>
      <c r="C260" s="8" t="s">
        <v>114</v>
      </c>
      <c r="D260" s="9">
        <v>875</v>
      </c>
      <c r="E260" s="9"/>
      <c r="F260" s="9">
        <f t="shared" si="3"/>
        <v>4657034.9900000012</v>
      </c>
    </row>
    <row r="261" spans="1:6" ht="15.75" x14ac:dyDescent="0.25">
      <c r="A261" s="20">
        <v>42934</v>
      </c>
      <c r="B261" s="7">
        <v>274929073</v>
      </c>
      <c r="C261" s="20" t="s">
        <v>115</v>
      </c>
      <c r="D261" s="9">
        <v>4300</v>
      </c>
      <c r="E261" s="9"/>
      <c r="F261" s="9">
        <f t="shared" si="3"/>
        <v>4661334.9900000012</v>
      </c>
    </row>
    <row r="262" spans="1:6" ht="15.75" x14ac:dyDescent="0.25">
      <c r="A262" s="20">
        <v>42943</v>
      </c>
      <c r="B262" s="7">
        <v>15316307</v>
      </c>
      <c r="C262" s="8" t="s">
        <v>116</v>
      </c>
      <c r="D262" s="9">
        <v>27224.94</v>
      </c>
      <c r="E262" s="9"/>
      <c r="F262" s="9">
        <f t="shared" si="3"/>
        <v>4688559.9300000016</v>
      </c>
    </row>
    <row r="263" spans="1:6" ht="15.75" x14ac:dyDescent="0.25">
      <c r="A263" s="20">
        <v>42943</v>
      </c>
      <c r="B263" s="7">
        <v>247292639</v>
      </c>
      <c r="C263" s="23" t="s">
        <v>117</v>
      </c>
      <c r="D263" s="9">
        <v>725</v>
      </c>
      <c r="E263" s="10"/>
      <c r="F263" s="9">
        <f t="shared" si="3"/>
        <v>4689284.9300000016</v>
      </c>
    </row>
    <row r="264" spans="1:6" ht="15.75" x14ac:dyDescent="0.25">
      <c r="A264" s="20">
        <v>42943</v>
      </c>
      <c r="B264" s="7">
        <v>247292640</v>
      </c>
      <c r="C264" s="8" t="s">
        <v>118</v>
      </c>
      <c r="D264" s="9">
        <v>1300</v>
      </c>
      <c r="E264" s="10"/>
      <c r="F264" s="9">
        <f t="shared" si="3"/>
        <v>4690584.9300000016</v>
      </c>
    </row>
    <row r="265" spans="1:6" ht="15.75" x14ac:dyDescent="0.25">
      <c r="A265" s="20">
        <v>42943</v>
      </c>
      <c r="B265" s="7">
        <v>247292638</v>
      </c>
      <c r="C265" s="8" t="s">
        <v>119</v>
      </c>
      <c r="D265" s="9">
        <v>560</v>
      </c>
      <c r="E265" s="10"/>
      <c r="F265" s="9">
        <f t="shared" si="3"/>
        <v>4691144.9300000016</v>
      </c>
    </row>
    <row r="266" spans="1:6" ht="15.75" x14ac:dyDescent="0.25">
      <c r="A266" s="20"/>
      <c r="B266" s="7"/>
      <c r="C266" s="8" t="s">
        <v>120</v>
      </c>
      <c r="D266" s="9">
        <v>0</v>
      </c>
      <c r="E266" s="16">
        <v>175</v>
      </c>
      <c r="F266" s="9">
        <f>+F265+D266-E266</f>
        <v>4690969.9300000016</v>
      </c>
    </row>
    <row r="267" spans="1:6" ht="15.75" x14ac:dyDescent="0.25">
      <c r="A267" s="20">
        <v>42947</v>
      </c>
      <c r="B267" s="7"/>
      <c r="C267" s="8" t="s">
        <v>13</v>
      </c>
      <c r="D267" s="9"/>
      <c r="E267" s="7"/>
      <c r="F267" s="9">
        <f t="shared" si="3"/>
        <v>4690969.9300000016</v>
      </c>
    </row>
    <row r="268" spans="1:6" ht="15.75" x14ac:dyDescent="0.25">
      <c r="A268" s="20">
        <v>42950</v>
      </c>
      <c r="B268" s="7">
        <v>249438161</v>
      </c>
      <c r="C268" s="8" t="s">
        <v>121</v>
      </c>
      <c r="D268" s="9">
        <v>10575</v>
      </c>
      <c r="E268" s="9"/>
      <c r="F268" s="9">
        <f t="shared" si="3"/>
        <v>4701544.9300000016</v>
      </c>
    </row>
    <row r="269" spans="1:6" ht="15.75" x14ac:dyDescent="0.25">
      <c r="A269" s="20">
        <v>42950</v>
      </c>
      <c r="B269" s="7">
        <v>249438162</v>
      </c>
      <c r="C269" s="8" t="s">
        <v>122</v>
      </c>
      <c r="D269" s="9">
        <v>24300</v>
      </c>
      <c r="E269" s="9"/>
      <c r="F269" s="9">
        <f t="shared" si="3"/>
        <v>4725844.9300000016</v>
      </c>
    </row>
    <row r="270" spans="1:6" ht="15.75" x14ac:dyDescent="0.25">
      <c r="A270" s="20">
        <v>42950</v>
      </c>
      <c r="B270" s="7">
        <v>249438163</v>
      </c>
      <c r="C270" s="8" t="s">
        <v>123</v>
      </c>
      <c r="D270" s="9">
        <v>9540</v>
      </c>
      <c r="E270" s="9"/>
      <c r="F270" s="9">
        <f t="shared" si="3"/>
        <v>4735384.9300000016</v>
      </c>
    </row>
    <row r="271" spans="1:6" ht="15.75" x14ac:dyDescent="0.25">
      <c r="A271" s="20">
        <v>42955</v>
      </c>
      <c r="B271" s="7">
        <v>255123054</v>
      </c>
      <c r="C271" s="8" t="s">
        <v>124</v>
      </c>
      <c r="D271" s="9">
        <v>1920</v>
      </c>
      <c r="E271" s="7"/>
      <c r="F271" s="9">
        <f t="shared" si="3"/>
        <v>4737304.9300000016</v>
      </c>
    </row>
    <row r="272" spans="1:6" ht="15.75" x14ac:dyDescent="0.25">
      <c r="A272" s="20">
        <v>42955</v>
      </c>
      <c r="B272" s="7">
        <v>255123055</v>
      </c>
      <c r="C272" s="8" t="s">
        <v>125</v>
      </c>
      <c r="D272" s="9">
        <v>660</v>
      </c>
      <c r="E272" s="7"/>
      <c r="F272" s="9">
        <f t="shared" ref="F272:F335" si="4">+F271+D272-E272</f>
        <v>4737964.9300000016</v>
      </c>
    </row>
    <row r="273" spans="1:6" ht="15.75" x14ac:dyDescent="0.25">
      <c r="A273" s="20">
        <v>42955</v>
      </c>
      <c r="B273" s="7">
        <v>255123056</v>
      </c>
      <c r="C273" s="8" t="s">
        <v>126</v>
      </c>
      <c r="D273" s="9">
        <v>1000</v>
      </c>
      <c r="E273" s="7"/>
      <c r="F273" s="9">
        <f t="shared" si="4"/>
        <v>4738964.9300000016</v>
      </c>
    </row>
    <row r="274" spans="1:6" ht="15.75" x14ac:dyDescent="0.25">
      <c r="A274" s="20">
        <v>42961</v>
      </c>
      <c r="B274" s="7">
        <v>15316310</v>
      </c>
      <c r="C274" s="8" t="s">
        <v>127</v>
      </c>
      <c r="D274" s="9">
        <v>17750</v>
      </c>
      <c r="E274" s="7"/>
      <c r="F274" s="9">
        <f t="shared" si="4"/>
        <v>4756714.9300000016</v>
      </c>
    </row>
    <row r="275" spans="1:6" ht="15.75" x14ac:dyDescent="0.25">
      <c r="A275" s="20">
        <v>42948</v>
      </c>
      <c r="B275" s="7">
        <v>255122880</v>
      </c>
      <c r="C275" s="8" t="s">
        <v>128</v>
      </c>
      <c r="D275" s="9">
        <v>410</v>
      </c>
      <c r="E275" s="15"/>
      <c r="F275" s="9">
        <f t="shared" si="4"/>
        <v>4757124.9300000016</v>
      </c>
    </row>
    <row r="276" spans="1:6" ht="15.75" x14ac:dyDescent="0.25">
      <c r="A276" s="20">
        <v>42949</v>
      </c>
      <c r="B276" s="7">
        <v>255122444</v>
      </c>
      <c r="C276" s="8" t="s">
        <v>128</v>
      </c>
      <c r="D276" s="9">
        <v>420</v>
      </c>
      <c r="E276" s="15"/>
      <c r="F276" s="9">
        <f t="shared" si="4"/>
        <v>4757544.9300000016</v>
      </c>
    </row>
    <row r="277" spans="1:6" ht="15.75" x14ac:dyDescent="0.25">
      <c r="A277" s="20">
        <v>42950</v>
      </c>
      <c r="B277" s="7">
        <v>255122445</v>
      </c>
      <c r="C277" s="8" t="s">
        <v>128</v>
      </c>
      <c r="D277" s="9">
        <v>400</v>
      </c>
      <c r="E277" s="15"/>
      <c r="F277" s="9">
        <f t="shared" si="4"/>
        <v>4757944.9300000016</v>
      </c>
    </row>
    <row r="278" spans="1:6" ht="15.75" x14ac:dyDescent="0.25">
      <c r="A278" s="20" t="s">
        <v>129</v>
      </c>
      <c r="B278" s="7">
        <v>255122020</v>
      </c>
      <c r="C278" s="8" t="s">
        <v>128</v>
      </c>
      <c r="D278" s="9">
        <f>335+360</f>
        <v>695</v>
      </c>
      <c r="E278" s="9"/>
      <c r="F278" s="9">
        <f t="shared" si="4"/>
        <v>4758639.9300000016</v>
      </c>
    </row>
    <row r="279" spans="1:6" ht="15.75" x14ac:dyDescent="0.25">
      <c r="A279" s="20">
        <v>42951</v>
      </c>
      <c r="B279" s="7">
        <v>255122021</v>
      </c>
      <c r="C279" s="8" t="s">
        <v>128</v>
      </c>
      <c r="D279" s="9">
        <v>1430</v>
      </c>
      <c r="E279" s="9"/>
      <c r="F279" s="9">
        <f t="shared" si="4"/>
        <v>4760069.9300000016</v>
      </c>
    </row>
    <row r="280" spans="1:6" ht="15.75" x14ac:dyDescent="0.25">
      <c r="A280" s="20">
        <v>42954</v>
      </c>
      <c r="B280" s="7">
        <v>248105035</v>
      </c>
      <c r="C280" s="8" t="s">
        <v>128</v>
      </c>
      <c r="D280" s="9">
        <v>950</v>
      </c>
      <c r="E280" s="9"/>
      <c r="F280" s="9">
        <f t="shared" si="4"/>
        <v>4761019.9300000016</v>
      </c>
    </row>
    <row r="281" spans="1:6" ht="15.75" x14ac:dyDescent="0.25">
      <c r="A281" s="20">
        <v>42953</v>
      </c>
      <c r="B281" s="7">
        <v>248105036</v>
      </c>
      <c r="C281" s="8" t="s">
        <v>128</v>
      </c>
      <c r="D281" s="9">
        <v>1230</v>
      </c>
      <c r="E281" s="9"/>
      <c r="F281" s="9">
        <f t="shared" si="4"/>
        <v>4762249.9300000016</v>
      </c>
    </row>
    <row r="282" spans="1:6" ht="15.75" x14ac:dyDescent="0.25">
      <c r="A282" s="20">
        <v>42954</v>
      </c>
      <c r="B282" s="7">
        <v>255122174</v>
      </c>
      <c r="C282" s="8" t="s">
        <v>128</v>
      </c>
      <c r="D282" s="9">
        <v>530</v>
      </c>
      <c r="E282" s="9"/>
      <c r="F282" s="9">
        <f t="shared" si="4"/>
        <v>4762779.9300000016</v>
      </c>
    </row>
    <row r="283" spans="1:6" ht="15.75" x14ac:dyDescent="0.25">
      <c r="A283" s="20" t="s">
        <v>130</v>
      </c>
      <c r="B283" s="7">
        <v>143268971</v>
      </c>
      <c r="C283" s="8" t="s">
        <v>128</v>
      </c>
      <c r="D283" s="9">
        <v>1165</v>
      </c>
      <c r="E283" s="9"/>
      <c r="F283" s="9">
        <f t="shared" si="4"/>
        <v>4763944.9300000016</v>
      </c>
    </row>
    <row r="284" spans="1:6" ht="15.75" x14ac:dyDescent="0.25">
      <c r="A284" s="20">
        <v>42965</v>
      </c>
      <c r="B284" s="7">
        <v>159958152</v>
      </c>
      <c r="C284" s="8" t="s">
        <v>128</v>
      </c>
      <c r="D284" s="9">
        <v>770</v>
      </c>
      <c r="E284" s="9"/>
      <c r="F284" s="9">
        <f t="shared" si="4"/>
        <v>4764714.9300000016</v>
      </c>
    </row>
    <row r="285" spans="1:6" ht="15.75" x14ac:dyDescent="0.25">
      <c r="A285" s="20">
        <v>42965</v>
      </c>
      <c r="B285" s="7">
        <v>159964398</v>
      </c>
      <c r="C285" s="8" t="s">
        <v>128</v>
      </c>
      <c r="D285" s="9">
        <v>2460</v>
      </c>
      <c r="E285" s="9"/>
      <c r="F285" s="9">
        <f t="shared" si="4"/>
        <v>4767174.9300000016</v>
      </c>
    </row>
    <row r="286" spans="1:6" ht="15.75" x14ac:dyDescent="0.25">
      <c r="A286" s="20" t="s">
        <v>131</v>
      </c>
      <c r="B286" s="7">
        <v>162729148</v>
      </c>
      <c r="C286" s="8" t="s">
        <v>128</v>
      </c>
      <c r="D286" s="9">
        <v>700</v>
      </c>
      <c r="E286" s="9"/>
      <c r="F286" s="9">
        <f t="shared" si="4"/>
        <v>4767874.9300000016</v>
      </c>
    </row>
    <row r="287" spans="1:6" ht="15.75" x14ac:dyDescent="0.25">
      <c r="A287" s="20">
        <v>42968</v>
      </c>
      <c r="B287" s="7">
        <v>168602530</v>
      </c>
      <c r="C287" s="8" t="s">
        <v>128</v>
      </c>
      <c r="D287" s="9">
        <v>2435</v>
      </c>
      <c r="E287" s="9"/>
      <c r="F287" s="9">
        <f t="shared" si="4"/>
        <v>4770309.9300000016</v>
      </c>
    </row>
    <row r="288" spans="1:6" ht="15.75" x14ac:dyDescent="0.25">
      <c r="A288" s="20">
        <v>42970</v>
      </c>
      <c r="B288" s="7">
        <v>179579534</v>
      </c>
      <c r="C288" s="8" t="s">
        <v>128</v>
      </c>
      <c r="D288" s="9">
        <v>545</v>
      </c>
      <c r="E288" s="9"/>
      <c r="F288" s="9">
        <f t="shared" si="4"/>
        <v>4770854.9300000016</v>
      </c>
    </row>
    <row r="289" spans="1:6" ht="15.75" x14ac:dyDescent="0.25">
      <c r="A289" s="20">
        <v>42972</v>
      </c>
      <c r="B289" s="7">
        <v>192377974</v>
      </c>
      <c r="C289" s="8" t="s">
        <v>128</v>
      </c>
      <c r="D289" s="9">
        <v>1130</v>
      </c>
      <c r="E289" s="9"/>
      <c r="F289" s="9">
        <f t="shared" si="4"/>
        <v>4771984.9300000016</v>
      </c>
    </row>
    <row r="290" spans="1:6" ht="15.75" x14ac:dyDescent="0.25">
      <c r="A290" s="20">
        <v>42972</v>
      </c>
      <c r="B290" s="7">
        <v>192386587</v>
      </c>
      <c r="C290" s="8" t="s">
        <v>128</v>
      </c>
      <c r="D290" s="9">
        <v>1890</v>
      </c>
      <c r="E290" s="9"/>
      <c r="F290" s="9">
        <f t="shared" si="4"/>
        <v>4773874.9300000016</v>
      </c>
    </row>
    <row r="291" spans="1:6" ht="15.75" x14ac:dyDescent="0.25">
      <c r="A291" s="20">
        <v>42976</v>
      </c>
      <c r="B291" s="7">
        <v>207018722</v>
      </c>
      <c r="C291" s="8" t="s">
        <v>128</v>
      </c>
      <c r="D291" s="9">
        <v>550</v>
      </c>
      <c r="E291" s="9"/>
      <c r="F291" s="9">
        <f t="shared" si="4"/>
        <v>4774424.9300000016</v>
      </c>
    </row>
    <row r="292" spans="1:6" ht="15.75" x14ac:dyDescent="0.25">
      <c r="A292" s="20">
        <v>42977</v>
      </c>
      <c r="B292" s="7">
        <v>213170746</v>
      </c>
      <c r="C292" s="8" t="s">
        <v>128</v>
      </c>
      <c r="D292" s="9">
        <v>1629</v>
      </c>
      <c r="E292" s="9"/>
      <c r="F292" s="9">
        <f t="shared" si="4"/>
        <v>4776053.9300000016</v>
      </c>
    </row>
    <row r="293" spans="1:6" ht="15.75" x14ac:dyDescent="0.25">
      <c r="A293" s="20">
        <v>42961</v>
      </c>
      <c r="B293" s="7">
        <v>248107664</v>
      </c>
      <c r="C293" s="8" t="s">
        <v>132</v>
      </c>
      <c r="D293" s="9">
        <v>200</v>
      </c>
      <c r="E293" s="9"/>
      <c r="F293" s="9">
        <f t="shared" si="4"/>
        <v>4776253.9300000016</v>
      </c>
    </row>
    <row r="294" spans="1:6" ht="15.75" x14ac:dyDescent="0.25">
      <c r="A294" s="20">
        <v>42958</v>
      </c>
      <c r="B294" s="7">
        <v>10101070</v>
      </c>
      <c r="C294" s="8" t="s">
        <v>133</v>
      </c>
      <c r="D294" s="9">
        <v>178485.54</v>
      </c>
      <c r="E294" s="9"/>
      <c r="F294" s="9">
        <f t="shared" si="4"/>
        <v>4954739.4700000016</v>
      </c>
    </row>
    <row r="295" spans="1:6" ht="15.75" x14ac:dyDescent="0.25">
      <c r="A295" s="20">
        <v>42964</v>
      </c>
      <c r="B295" s="7" t="s">
        <v>134</v>
      </c>
      <c r="C295" s="8" t="s">
        <v>135</v>
      </c>
      <c r="D295" s="9">
        <v>4140</v>
      </c>
      <c r="E295" s="9"/>
      <c r="F295" s="9">
        <f t="shared" si="4"/>
        <v>4958879.4700000016</v>
      </c>
    </row>
    <row r="296" spans="1:6" ht="15.75" x14ac:dyDescent="0.25">
      <c r="A296" s="20">
        <v>42968</v>
      </c>
      <c r="B296" s="7">
        <v>165331641</v>
      </c>
      <c r="C296" s="8" t="s">
        <v>136</v>
      </c>
      <c r="D296" s="9">
        <v>3000</v>
      </c>
      <c r="E296" s="9"/>
      <c r="F296" s="9">
        <f t="shared" si="4"/>
        <v>4961879.4700000016</v>
      </c>
    </row>
    <row r="297" spans="1:6" ht="15.75" x14ac:dyDescent="0.25">
      <c r="A297" s="20">
        <v>42969</v>
      </c>
      <c r="B297" s="7">
        <v>15127255</v>
      </c>
      <c r="C297" s="8" t="s">
        <v>137</v>
      </c>
      <c r="D297" s="9">
        <v>200</v>
      </c>
      <c r="E297" s="9"/>
      <c r="F297" s="9">
        <f t="shared" si="4"/>
        <v>4962079.4700000016</v>
      </c>
    </row>
    <row r="298" spans="1:6" ht="15.75" x14ac:dyDescent="0.25">
      <c r="A298" s="20">
        <v>42969</v>
      </c>
      <c r="B298" s="7">
        <v>249556999</v>
      </c>
      <c r="C298" s="8" t="s">
        <v>138</v>
      </c>
      <c r="D298" s="9">
        <v>775</v>
      </c>
      <c r="E298" s="9"/>
      <c r="F298" s="9">
        <f t="shared" si="4"/>
        <v>4962854.4700000016</v>
      </c>
    </row>
    <row r="299" spans="1:6" ht="15.75" x14ac:dyDescent="0.25">
      <c r="A299" s="20">
        <v>42971</v>
      </c>
      <c r="B299" s="7">
        <v>15316314</v>
      </c>
      <c r="C299" s="8" t="s">
        <v>139</v>
      </c>
      <c r="D299" s="9">
        <v>35305.599999999999</v>
      </c>
      <c r="E299" s="9"/>
      <c r="F299" s="9">
        <f t="shared" si="4"/>
        <v>4998160.0700000012</v>
      </c>
    </row>
    <row r="300" spans="1:6" ht="15.75" x14ac:dyDescent="0.25">
      <c r="A300" s="20">
        <v>42971</v>
      </c>
      <c r="B300" s="7">
        <v>249726461</v>
      </c>
      <c r="C300" s="8" t="s">
        <v>140</v>
      </c>
      <c r="D300" s="9">
        <v>970</v>
      </c>
      <c r="E300" s="9"/>
      <c r="F300" s="9">
        <f t="shared" si="4"/>
        <v>4999130.0700000012</v>
      </c>
    </row>
    <row r="301" spans="1:6" ht="15.75" x14ac:dyDescent="0.25">
      <c r="A301" s="20">
        <v>42975</v>
      </c>
      <c r="B301" s="7">
        <v>200093573</v>
      </c>
      <c r="C301" s="8" t="s">
        <v>141</v>
      </c>
      <c r="D301" s="9">
        <v>525</v>
      </c>
      <c r="E301" s="9"/>
      <c r="F301" s="9">
        <f t="shared" si="4"/>
        <v>4999655.0700000012</v>
      </c>
    </row>
    <row r="302" spans="1:6" ht="15.75" x14ac:dyDescent="0.25">
      <c r="A302" s="20">
        <v>42977</v>
      </c>
      <c r="B302" s="7">
        <v>245420124</v>
      </c>
      <c r="C302" s="8" t="s">
        <v>142</v>
      </c>
      <c r="D302" s="9">
        <v>4215</v>
      </c>
      <c r="E302" s="9"/>
      <c r="F302" s="9">
        <f t="shared" si="4"/>
        <v>5003870.0700000012</v>
      </c>
    </row>
    <row r="303" spans="1:6" ht="15.75" x14ac:dyDescent="0.25">
      <c r="A303" s="20">
        <v>42977</v>
      </c>
      <c r="B303" s="7">
        <v>245420125</v>
      </c>
      <c r="C303" s="8" t="s">
        <v>143</v>
      </c>
      <c r="D303" s="9">
        <v>1715</v>
      </c>
      <c r="E303" s="9"/>
      <c r="F303" s="9">
        <f t="shared" si="4"/>
        <v>5005585.0700000012</v>
      </c>
    </row>
    <row r="304" spans="1:6" ht="15.75" x14ac:dyDescent="0.25">
      <c r="A304" s="20">
        <v>42977</v>
      </c>
      <c r="B304" s="7">
        <v>15316300</v>
      </c>
      <c r="C304" s="8" t="s">
        <v>144</v>
      </c>
      <c r="D304" s="9">
        <v>4360.1000000000004</v>
      </c>
      <c r="E304" s="9"/>
      <c r="F304" s="9">
        <f t="shared" si="4"/>
        <v>5009945.1700000009</v>
      </c>
    </row>
    <row r="305" spans="1:6" ht="15.75" x14ac:dyDescent="0.25">
      <c r="A305" s="20">
        <v>42977</v>
      </c>
      <c r="B305" s="7">
        <v>14292277</v>
      </c>
      <c r="C305" s="8" t="s">
        <v>137</v>
      </c>
      <c r="D305" s="9">
        <v>10259.83</v>
      </c>
      <c r="E305" s="9"/>
      <c r="F305" s="9">
        <f t="shared" si="4"/>
        <v>5020205.0000000009</v>
      </c>
    </row>
    <row r="306" spans="1:6" ht="15.75" x14ac:dyDescent="0.25">
      <c r="A306" s="20" t="s">
        <v>145</v>
      </c>
      <c r="B306" s="7">
        <v>200093573</v>
      </c>
      <c r="C306" s="8" t="s">
        <v>146</v>
      </c>
      <c r="D306" s="9">
        <v>8278.4699999999993</v>
      </c>
      <c r="E306" s="9"/>
      <c r="F306" s="9">
        <f t="shared" si="4"/>
        <v>5028483.4700000007</v>
      </c>
    </row>
    <row r="307" spans="1:6" ht="15.75" x14ac:dyDescent="0.25">
      <c r="A307" s="20">
        <v>42977</v>
      </c>
      <c r="B307" s="7">
        <v>0</v>
      </c>
      <c r="C307" s="8" t="s">
        <v>147</v>
      </c>
      <c r="D307" s="9">
        <v>16060.98</v>
      </c>
      <c r="E307" s="9"/>
      <c r="F307" s="9">
        <f t="shared" si="4"/>
        <v>5044544.4500000011</v>
      </c>
    </row>
    <row r="308" spans="1:6" ht="15.75" x14ac:dyDescent="0.25">
      <c r="A308" s="20">
        <v>42954</v>
      </c>
      <c r="B308" s="7">
        <v>226297848</v>
      </c>
      <c r="C308" s="8" t="s">
        <v>148</v>
      </c>
      <c r="D308" s="9">
        <v>4155</v>
      </c>
      <c r="E308" s="9"/>
      <c r="F308" s="9">
        <f t="shared" si="4"/>
        <v>5048699.4500000011</v>
      </c>
    </row>
    <row r="309" spans="1:6" ht="15.75" x14ac:dyDescent="0.25">
      <c r="A309" s="20"/>
      <c r="B309" s="7"/>
      <c r="C309" s="8" t="s">
        <v>149</v>
      </c>
      <c r="D309" s="9"/>
      <c r="E309" s="9">
        <v>175</v>
      </c>
      <c r="F309" s="9">
        <f t="shared" si="4"/>
        <v>5048524.4500000011</v>
      </c>
    </row>
    <row r="310" spans="1:6" ht="15.75" x14ac:dyDescent="0.25">
      <c r="A310" s="20">
        <v>42978</v>
      </c>
      <c r="B310" s="7"/>
      <c r="C310" s="8" t="s">
        <v>13</v>
      </c>
      <c r="D310" s="9"/>
      <c r="E310" s="7"/>
      <c r="F310" s="9">
        <f t="shared" si="4"/>
        <v>5048524.4500000011</v>
      </c>
    </row>
    <row r="311" spans="1:6" ht="15.75" x14ac:dyDescent="0.25">
      <c r="A311" s="20">
        <v>42979</v>
      </c>
      <c r="B311" s="7">
        <v>279053855</v>
      </c>
      <c r="C311" s="8" t="s">
        <v>150</v>
      </c>
      <c r="D311" s="9">
        <v>3000</v>
      </c>
      <c r="E311" s="7"/>
      <c r="F311" s="9">
        <f t="shared" si="4"/>
        <v>5051524.4500000011</v>
      </c>
    </row>
    <row r="312" spans="1:6" ht="15.75" x14ac:dyDescent="0.25">
      <c r="A312" s="20" t="s">
        <v>151</v>
      </c>
      <c r="B312" s="7">
        <v>16112741</v>
      </c>
      <c r="C312" s="8" t="s">
        <v>152</v>
      </c>
      <c r="D312" s="9">
        <v>13344</v>
      </c>
      <c r="E312" s="9"/>
      <c r="F312" s="9">
        <f t="shared" si="4"/>
        <v>5064868.4500000011</v>
      </c>
    </row>
    <row r="313" spans="1:6" ht="15.75" x14ac:dyDescent="0.25">
      <c r="A313" s="20">
        <v>42982</v>
      </c>
      <c r="B313" s="7">
        <v>278336718</v>
      </c>
      <c r="C313" s="8" t="s">
        <v>153</v>
      </c>
      <c r="D313" s="9">
        <v>200</v>
      </c>
      <c r="E313" s="9"/>
      <c r="F313" s="9">
        <f t="shared" si="4"/>
        <v>5065068.4500000011</v>
      </c>
    </row>
    <row r="314" spans="1:6" ht="15.75" x14ac:dyDescent="0.25">
      <c r="A314" s="20">
        <v>42983</v>
      </c>
      <c r="B314" s="7">
        <v>248367928</v>
      </c>
      <c r="C314" s="8" t="s">
        <v>154</v>
      </c>
      <c r="D314" s="9">
        <v>1450</v>
      </c>
      <c r="E314" s="9"/>
      <c r="F314" s="9">
        <f t="shared" si="4"/>
        <v>5066518.4500000011</v>
      </c>
    </row>
    <row r="315" spans="1:6" ht="15.75" x14ac:dyDescent="0.25">
      <c r="A315" s="20">
        <v>42990</v>
      </c>
      <c r="B315" s="7">
        <v>278334652</v>
      </c>
      <c r="C315" s="8" t="s">
        <v>155</v>
      </c>
      <c r="D315" s="9">
        <v>155</v>
      </c>
      <c r="E315" s="7"/>
      <c r="F315" s="9">
        <f t="shared" si="4"/>
        <v>5066673.4500000011</v>
      </c>
    </row>
    <row r="316" spans="1:6" ht="15.75" x14ac:dyDescent="0.25">
      <c r="A316" s="20">
        <v>43000</v>
      </c>
      <c r="B316" s="7">
        <v>278499210</v>
      </c>
      <c r="C316" s="8" t="s">
        <v>156</v>
      </c>
      <c r="D316" s="9">
        <v>4577</v>
      </c>
      <c r="E316" s="7"/>
      <c r="F316" s="9">
        <f t="shared" si="4"/>
        <v>5071250.4500000011</v>
      </c>
    </row>
    <row r="317" spans="1:6" ht="15.75" x14ac:dyDescent="0.25">
      <c r="A317" s="20">
        <v>43000</v>
      </c>
      <c r="B317" s="7">
        <v>278499211</v>
      </c>
      <c r="C317" s="8" t="s">
        <v>157</v>
      </c>
      <c r="D317" s="9">
        <f>1377+500</f>
        <v>1877</v>
      </c>
      <c r="E317" s="7"/>
      <c r="F317" s="9">
        <f t="shared" si="4"/>
        <v>5073127.4500000011</v>
      </c>
    </row>
    <row r="318" spans="1:6" ht="15.75" x14ac:dyDescent="0.25">
      <c r="A318" s="20">
        <v>43000</v>
      </c>
      <c r="B318" s="7">
        <v>278499212</v>
      </c>
      <c r="C318" s="8" t="s">
        <v>158</v>
      </c>
      <c r="D318" s="9">
        <v>473</v>
      </c>
      <c r="E318" s="7"/>
      <c r="F318" s="9">
        <f t="shared" si="4"/>
        <v>5073600.4500000011</v>
      </c>
    </row>
    <row r="319" spans="1:6" ht="15.75" x14ac:dyDescent="0.25">
      <c r="A319" s="20">
        <v>42980</v>
      </c>
      <c r="B319" s="7">
        <v>26942882</v>
      </c>
      <c r="C319" s="8" t="s">
        <v>159</v>
      </c>
      <c r="D319" s="9">
        <v>4125</v>
      </c>
      <c r="E319" s="7"/>
      <c r="F319" s="9">
        <f t="shared" si="4"/>
        <v>5077725.4500000011</v>
      </c>
    </row>
    <row r="320" spans="1:6" ht="15.75" x14ac:dyDescent="0.25">
      <c r="A320" s="20">
        <v>42979</v>
      </c>
      <c r="B320" s="7">
        <v>248365982</v>
      </c>
      <c r="C320" s="8" t="s">
        <v>160</v>
      </c>
      <c r="D320" s="9">
        <v>1900</v>
      </c>
      <c r="E320" s="15"/>
      <c r="F320" s="9">
        <f t="shared" si="4"/>
        <v>5079625.4500000011</v>
      </c>
    </row>
    <row r="321" spans="1:6" ht="15.75" x14ac:dyDescent="0.25">
      <c r="A321" s="20">
        <v>42982</v>
      </c>
      <c r="B321" s="7">
        <v>248367560</v>
      </c>
      <c r="C321" s="8" t="s">
        <v>160</v>
      </c>
      <c r="D321" s="9">
        <v>1440</v>
      </c>
      <c r="E321" s="15"/>
      <c r="F321" s="9">
        <f t="shared" si="4"/>
        <v>5081065.4500000011</v>
      </c>
    </row>
    <row r="322" spans="1:6" ht="15.75" x14ac:dyDescent="0.25">
      <c r="A322" s="20">
        <v>42983</v>
      </c>
      <c r="B322" s="7">
        <v>248367929</v>
      </c>
      <c r="C322" s="8" t="s">
        <v>160</v>
      </c>
      <c r="D322" s="9">
        <v>550</v>
      </c>
      <c r="E322" s="15"/>
      <c r="F322" s="9">
        <f t="shared" si="4"/>
        <v>5081615.4500000011</v>
      </c>
    </row>
    <row r="323" spans="1:6" ht="15.75" x14ac:dyDescent="0.25">
      <c r="A323" s="20">
        <v>42986</v>
      </c>
      <c r="B323" s="7">
        <v>246411964</v>
      </c>
      <c r="C323" s="8" t="s">
        <v>160</v>
      </c>
      <c r="D323" s="9">
        <v>500</v>
      </c>
      <c r="E323" s="9"/>
      <c r="F323" s="9">
        <f t="shared" si="4"/>
        <v>5082115.4500000011</v>
      </c>
    </row>
    <row r="324" spans="1:6" ht="15.75" x14ac:dyDescent="0.25">
      <c r="A324" s="20">
        <v>42996</v>
      </c>
      <c r="B324" s="7" t="s">
        <v>161</v>
      </c>
      <c r="C324" s="8" t="s">
        <v>162</v>
      </c>
      <c r="D324" s="9"/>
      <c r="E324" s="9">
        <v>172752</v>
      </c>
      <c r="F324" s="9">
        <f t="shared" si="4"/>
        <v>4909363.4500000011</v>
      </c>
    </row>
    <row r="325" spans="1:6" ht="15.75" x14ac:dyDescent="0.25">
      <c r="A325" s="20">
        <v>42993</v>
      </c>
      <c r="B325" s="7">
        <v>266410508</v>
      </c>
      <c r="C325" s="8" t="s">
        <v>160</v>
      </c>
      <c r="D325" s="9">
        <v>320</v>
      </c>
      <c r="E325" s="9"/>
      <c r="F325" s="9">
        <f t="shared" si="4"/>
        <v>4909683.4500000011</v>
      </c>
    </row>
    <row r="326" spans="1:6" ht="15.75" x14ac:dyDescent="0.25">
      <c r="A326" s="20">
        <v>42993</v>
      </c>
      <c r="B326" s="7">
        <v>266410509</v>
      </c>
      <c r="C326" s="8" t="s">
        <v>160</v>
      </c>
      <c r="D326" s="9">
        <v>1080</v>
      </c>
      <c r="E326" s="9"/>
      <c r="F326" s="9">
        <f t="shared" si="4"/>
        <v>4910763.4500000011</v>
      </c>
    </row>
    <row r="327" spans="1:6" ht="15.75" x14ac:dyDescent="0.25">
      <c r="A327" s="20">
        <v>42996</v>
      </c>
      <c r="B327" s="7">
        <v>266410619</v>
      </c>
      <c r="C327" s="8" t="s">
        <v>160</v>
      </c>
      <c r="D327" s="9">
        <v>700</v>
      </c>
      <c r="E327" s="9"/>
      <c r="F327" s="9">
        <f t="shared" si="4"/>
        <v>4911463.4500000011</v>
      </c>
    </row>
    <row r="328" spans="1:6" ht="15.75" x14ac:dyDescent="0.25">
      <c r="A328" s="20">
        <v>43003</v>
      </c>
      <c r="B328" s="7">
        <v>257803275</v>
      </c>
      <c r="C328" s="8" t="s">
        <v>160</v>
      </c>
      <c r="D328" s="9">
        <v>1060</v>
      </c>
      <c r="E328" s="9"/>
      <c r="F328" s="9">
        <f t="shared" si="4"/>
        <v>4912523.4500000011</v>
      </c>
    </row>
    <row r="329" spans="1:6" ht="15.75" x14ac:dyDescent="0.25">
      <c r="A329" s="20">
        <v>43003</v>
      </c>
      <c r="B329" s="7">
        <v>257803276</v>
      </c>
      <c r="C329" s="8" t="s">
        <v>160</v>
      </c>
      <c r="D329" s="9">
        <v>900</v>
      </c>
      <c r="E329" s="9"/>
      <c r="F329" s="9">
        <f t="shared" si="4"/>
        <v>4913423.4500000011</v>
      </c>
    </row>
    <row r="330" spans="1:6" ht="15.75" x14ac:dyDescent="0.25">
      <c r="A330" s="20">
        <v>43003</v>
      </c>
      <c r="B330" s="7">
        <v>257802636</v>
      </c>
      <c r="C330" s="8" t="s">
        <v>160</v>
      </c>
      <c r="D330" s="9">
        <v>550</v>
      </c>
      <c r="E330" s="9"/>
      <c r="F330" s="9">
        <f t="shared" si="4"/>
        <v>4913973.4500000011</v>
      </c>
    </row>
    <row r="331" spans="1:6" ht="15.75" x14ac:dyDescent="0.25">
      <c r="A331" s="20">
        <v>43007</v>
      </c>
      <c r="B331" s="7">
        <v>267002154</v>
      </c>
      <c r="C331" s="8" t="s">
        <v>163</v>
      </c>
      <c r="D331" s="9">
        <v>1175</v>
      </c>
      <c r="E331" s="9"/>
      <c r="F331" s="9">
        <f t="shared" si="4"/>
        <v>4915148.4500000011</v>
      </c>
    </row>
    <row r="332" spans="1:6" ht="15.75" x14ac:dyDescent="0.25">
      <c r="A332" s="20"/>
      <c r="B332" s="7"/>
      <c r="C332" s="8" t="s">
        <v>22</v>
      </c>
      <c r="D332" s="9"/>
      <c r="E332" s="9">
        <f>175+259.13</f>
        <v>434.13</v>
      </c>
      <c r="F332" s="9">
        <f t="shared" si="4"/>
        <v>4914714.3200000012</v>
      </c>
    </row>
    <row r="333" spans="1:6" ht="15.75" x14ac:dyDescent="0.25">
      <c r="A333" s="20"/>
      <c r="B333" s="7"/>
      <c r="C333" s="17" t="s">
        <v>164</v>
      </c>
      <c r="D333" s="18">
        <v>505</v>
      </c>
      <c r="E333" s="9"/>
      <c r="F333" s="9">
        <f t="shared" si="4"/>
        <v>4915219.3200000012</v>
      </c>
    </row>
    <row r="334" spans="1:6" ht="15.75" x14ac:dyDescent="0.25">
      <c r="A334" s="20"/>
      <c r="B334" s="7"/>
      <c r="C334" s="17" t="s">
        <v>164</v>
      </c>
      <c r="D334" s="18">
        <v>510</v>
      </c>
      <c r="E334" s="9"/>
      <c r="F334" s="9">
        <f t="shared" si="4"/>
        <v>4915729.3200000012</v>
      </c>
    </row>
    <row r="335" spans="1:6" ht="15.75" x14ac:dyDescent="0.25">
      <c r="A335" s="20"/>
      <c r="B335" s="7"/>
      <c r="C335" s="8" t="s">
        <v>165</v>
      </c>
      <c r="D335" s="9">
        <v>2311</v>
      </c>
      <c r="E335" s="9"/>
      <c r="F335" s="9">
        <f t="shared" si="4"/>
        <v>4918040.3200000012</v>
      </c>
    </row>
    <row r="336" spans="1:6" ht="15.75" x14ac:dyDescent="0.25">
      <c r="A336" s="20"/>
      <c r="B336" s="7"/>
      <c r="C336" s="8" t="s">
        <v>166</v>
      </c>
      <c r="D336" s="9">
        <v>1700</v>
      </c>
      <c r="E336" s="9"/>
      <c r="F336" s="9">
        <f t="shared" ref="F336:F399" si="5">+F335+D336-E336</f>
        <v>4919740.3200000012</v>
      </c>
    </row>
    <row r="337" spans="1:6" ht="15.75" x14ac:dyDescent="0.25">
      <c r="A337" s="20"/>
      <c r="B337" s="7"/>
      <c r="C337" s="8" t="s">
        <v>167</v>
      </c>
      <c r="D337" s="9">
        <v>1390</v>
      </c>
      <c r="E337" s="9"/>
      <c r="F337" s="9">
        <f t="shared" si="5"/>
        <v>4921130.3200000012</v>
      </c>
    </row>
    <row r="338" spans="1:6" ht="15.75" x14ac:dyDescent="0.25">
      <c r="A338" s="20">
        <v>42997</v>
      </c>
      <c r="B338" s="19">
        <v>4524000000000000</v>
      </c>
      <c r="C338" s="24" t="s">
        <v>168</v>
      </c>
      <c r="D338" s="9">
        <v>12690.9</v>
      </c>
      <c r="E338" s="9"/>
      <c r="F338" s="9">
        <f t="shared" si="5"/>
        <v>4933821.2200000016</v>
      </c>
    </row>
    <row r="339" spans="1:6" ht="15.75" x14ac:dyDescent="0.25">
      <c r="A339" s="24"/>
      <c r="B339" s="24"/>
      <c r="C339" s="25"/>
      <c r="D339" s="18"/>
      <c r="E339" s="26"/>
      <c r="F339" s="9">
        <f t="shared" si="5"/>
        <v>4933821.2200000016</v>
      </c>
    </row>
    <row r="340" spans="1:6" ht="15.75" x14ac:dyDescent="0.25">
      <c r="A340" s="20">
        <v>43010</v>
      </c>
      <c r="B340" s="27" t="s">
        <v>171</v>
      </c>
      <c r="C340" s="24" t="s">
        <v>172</v>
      </c>
      <c r="D340" s="9">
        <v>500</v>
      </c>
      <c r="E340" s="28"/>
      <c r="F340" s="9">
        <f t="shared" si="5"/>
        <v>4934321.2200000016</v>
      </c>
    </row>
    <row r="341" spans="1:6" ht="15.75" x14ac:dyDescent="0.25">
      <c r="A341" s="20">
        <v>43010</v>
      </c>
      <c r="B341" s="27" t="s">
        <v>173</v>
      </c>
      <c r="C341" s="24" t="s">
        <v>174</v>
      </c>
      <c r="D341" s="9">
        <v>595</v>
      </c>
      <c r="E341" s="28"/>
      <c r="F341" s="9">
        <f t="shared" si="5"/>
        <v>4934916.2200000016</v>
      </c>
    </row>
    <row r="342" spans="1:6" ht="15.75" x14ac:dyDescent="0.25">
      <c r="A342" s="20">
        <v>43010</v>
      </c>
      <c r="B342" s="27" t="s">
        <v>175</v>
      </c>
      <c r="C342" s="24" t="s">
        <v>176</v>
      </c>
      <c r="D342" s="9">
        <v>1424</v>
      </c>
      <c r="E342" s="28"/>
      <c r="F342" s="9">
        <f t="shared" si="5"/>
        <v>4936340.2200000016</v>
      </c>
    </row>
    <row r="343" spans="1:6" ht="15.75" x14ac:dyDescent="0.25">
      <c r="A343" s="20">
        <v>43012</v>
      </c>
      <c r="B343" s="27" t="s">
        <v>177</v>
      </c>
      <c r="C343" s="24" t="s">
        <v>178</v>
      </c>
      <c r="D343" s="9">
        <v>4640</v>
      </c>
      <c r="E343" s="28"/>
      <c r="F343" s="9">
        <f t="shared" si="5"/>
        <v>4940980.2200000016</v>
      </c>
    </row>
    <row r="344" spans="1:6" ht="15.75" x14ac:dyDescent="0.25">
      <c r="A344" s="20">
        <v>43012</v>
      </c>
      <c r="B344" s="27" t="s">
        <v>179</v>
      </c>
      <c r="C344" s="24" t="s">
        <v>180</v>
      </c>
      <c r="D344" s="9">
        <v>1500</v>
      </c>
      <c r="E344" s="28"/>
      <c r="F344" s="9">
        <f t="shared" si="5"/>
        <v>4942480.2200000016</v>
      </c>
    </row>
    <row r="345" spans="1:6" ht="15.75" x14ac:dyDescent="0.25">
      <c r="A345" s="20">
        <v>43014</v>
      </c>
      <c r="B345" s="27" t="s">
        <v>181</v>
      </c>
      <c r="C345" s="24" t="s">
        <v>182</v>
      </c>
      <c r="D345" s="9">
        <v>550</v>
      </c>
      <c r="E345" s="28"/>
      <c r="F345" s="9">
        <f t="shared" si="5"/>
        <v>4943030.2200000016</v>
      </c>
    </row>
    <row r="346" spans="1:6" ht="15.75" x14ac:dyDescent="0.25">
      <c r="A346" s="20">
        <v>43017</v>
      </c>
      <c r="B346" s="27" t="s">
        <v>183</v>
      </c>
      <c r="C346" s="24" t="s">
        <v>184</v>
      </c>
      <c r="D346" s="9">
        <v>1405.5</v>
      </c>
      <c r="E346" s="28"/>
      <c r="F346" s="9">
        <f t="shared" si="5"/>
        <v>4944435.7200000016</v>
      </c>
    </row>
    <row r="347" spans="1:6" ht="15.75" x14ac:dyDescent="0.25">
      <c r="A347" s="20">
        <v>43017</v>
      </c>
      <c r="B347" s="27" t="s">
        <v>185</v>
      </c>
      <c r="C347" s="24" t="s">
        <v>176</v>
      </c>
      <c r="D347" s="9">
        <v>13758.8</v>
      </c>
      <c r="E347" s="28"/>
      <c r="F347" s="9">
        <f t="shared" si="5"/>
        <v>4958194.5200000014</v>
      </c>
    </row>
    <row r="348" spans="1:6" ht="15.75" x14ac:dyDescent="0.25">
      <c r="A348" s="20">
        <v>43017</v>
      </c>
      <c r="B348" s="27" t="s">
        <v>186</v>
      </c>
      <c r="C348" s="24" t="s">
        <v>187</v>
      </c>
      <c r="D348" s="9">
        <v>3900</v>
      </c>
      <c r="E348" s="28"/>
      <c r="F348" s="9">
        <f t="shared" si="5"/>
        <v>4962094.5200000014</v>
      </c>
    </row>
    <row r="349" spans="1:6" ht="15.75" x14ac:dyDescent="0.25">
      <c r="A349" s="20">
        <v>43018</v>
      </c>
      <c r="B349" s="27" t="s">
        <v>188</v>
      </c>
      <c r="C349" s="24" t="s">
        <v>178</v>
      </c>
      <c r="D349" s="9">
        <v>598</v>
      </c>
      <c r="E349" s="28"/>
      <c r="F349" s="9">
        <f t="shared" si="5"/>
        <v>4962692.5200000014</v>
      </c>
    </row>
    <row r="350" spans="1:6" ht="15.75" x14ac:dyDescent="0.25">
      <c r="A350" s="20">
        <v>43018</v>
      </c>
      <c r="B350" s="27" t="s">
        <v>189</v>
      </c>
      <c r="C350" s="24" t="s">
        <v>178</v>
      </c>
      <c r="D350" s="9">
        <v>1500</v>
      </c>
      <c r="E350" s="28"/>
      <c r="F350" s="9">
        <f t="shared" si="5"/>
        <v>4964192.5200000014</v>
      </c>
    </row>
    <row r="351" spans="1:6" ht="15.75" x14ac:dyDescent="0.25">
      <c r="A351" s="20">
        <v>43020</v>
      </c>
      <c r="B351" s="27" t="s">
        <v>190</v>
      </c>
      <c r="C351" s="24" t="s">
        <v>191</v>
      </c>
      <c r="D351" s="9">
        <v>3000</v>
      </c>
      <c r="E351" s="28"/>
      <c r="F351" s="9">
        <f t="shared" si="5"/>
        <v>4967192.5200000014</v>
      </c>
    </row>
    <row r="352" spans="1:6" ht="15.75" x14ac:dyDescent="0.25">
      <c r="A352" s="20">
        <v>43021</v>
      </c>
      <c r="B352" s="27" t="s">
        <v>192</v>
      </c>
      <c r="C352" s="24" t="s">
        <v>178</v>
      </c>
      <c r="D352" s="9">
        <v>790</v>
      </c>
      <c r="E352" s="28"/>
      <c r="F352" s="9">
        <f t="shared" si="5"/>
        <v>4967982.5200000014</v>
      </c>
    </row>
    <row r="353" spans="1:6" ht="15.75" x14ac:dyDescent="0.25">
      <c r="A353" s="20">
        <v>43021</v>
      </c>
      <c r="B353" s="27" t="s">
        <v>193</v>
      </c>
      <c r="C353" s="24" t="s">
        <v>178</v>
      </c>
      <c r="D353" s="9">
        <v>64900</v>
      </c>
      <c r="E353" s="28"/>
      <c r="F353" s="9">
        <f t="shared" si="5"/>
        <v>5032882.5200000014</v>
      </c>
    </row>
    <row r="354" spans="1:6" ht="15.75" x14ac:dyDescent="0.25">
      <c r="A354" s="20">
        <v>43021</v>
      </c>
      <c r="B354" s="27" t="s">
        <v>194</v>
      </c>
      <c r="C354" s="24" t="s">
        <v>178</v>
      </c>
      <c r="D354" s="9">
        <v>1450</v>
      </c>
      <c r="E354" s="28"/>
      <c r="F354" s="9">
        <f t="shared" si="5"/>
        <v>5034332.5200000014</v>
      </c>
    </row>
    <row r="355" spans="1:6" ht="15.75" x14ac:dyDescent="0.25">
      <c r="A355" s="20">
        <v>43024</v>
      </c>
      <c r="B355" s="27" t="s">
        <v>195</v>
      </c>
      <c r="C355" s="24" t="s">
        <v>178</v>
      </c>
      <c r="D355" s="9">
        <v>1000</v>
      </c>
      <c r="E355" s="28"/>
      <c r="F355" s="9">
        <f t="shared" si="5"/>
        <v>5035332.5200000014</v>
      </c>
    </row>
    <row r="356" spans="1:6" ht="15.75" x14ac:dyDescent="0.25">
      <c r="A356" s="20">
        <v>43024</v>
      </c>
      <c r="B356" s="27" t="s">
        <v>196</v>
      </c>
      <c r="C356" s="24" t="s">
        <v>178</v>
      </c>
      <c r="D356" s="9">
        <v>8363.25</v>
      </c>
      <c r="E356" s="28"/>
      <c r="F356" s="9">
        <f t="shared" si="5"/>
        <v>5043695.7700000014</v>
      </c>
    </row>
    <row r="357" spans="1:6" ht="15.75" x14ac:dyDescent="0.25">
      <c r="A357" s="20">
        <v>43024</v>
      </c>
      <c r="B357" s="27" t="s">
        <v>197</v>
      </c>
      <c r="C357" s="24" t="s">
        <v>178</v>
      </c>
      <c r="D357" s="9">
        <v>1600</v>
      </c>
      <c r="E357" s="28"/>
      <c r="F357" s="9">
        <f t="shared" si="5"/>
        <v>5045295.7700000014</v>
      </c>
    </row>
    <row r="358" spans="1:6" ht="15.75" x14ac:dyDescent="0.25">
      <c r="A358" s="20">
        <v>43024</v>
      </c>
      <c r="B358" s="27" t="s">
        <v>198</v>
      </c>
      <c r="C358" s="24" t="s">
        <v>178</v>
      </c>
      <c r="D358" s="9">
        <v>51920</v>
      </c>
      <c r="E358" s="28"/>
      <c r="F358" s="9">
        <f t="shared" si="5"/>
        <v>5097215.7700000014</v>
      </c>
    </row>
    <row r="359" spans="1:6" ht="15.75" x14ac:dyDescent="0.25">
      <c r="A359" s="20">
        <v>43027</v>
      </c>
      <c r="B359" s="27" t="s">
        <v>199</v>
      </c>
      <c r="C359" s="24" t="s">
        <v>178</v>
      </c>
      <c r="D359" s="9">
        <v>2460</v>
      </c>
      <c r="E359" s="28"/>
      <c r="F359" s="9">
        <f t="shared" si="5"/>
        <v>5099675.7700000014</v>
      </c>
    </row>
    <row r="360" spans="1:6" ht="15.75" x14ac:dyDescent="0.25">
      <c r="A360" s="20">
        <v>43027</v>
      </c>
      <c r="B360" s="27" t="s">
        <v>200</v>
      </c>
      <c r="C360" s="24" t="s">
        <v>178</v>
      </c>
      <c r="D360" s="9">
        <v>11257.2</v>
      </c>
      <c r="E360" s="28"/>
      <c r="F360" s="9">
        <f t="shared" si="5"/>
        <v>5110932.9700000016</v>
      </c>
    </row>
    <row r="361" spans="1:6" ht="15.75" x14ac:dyDescent="0.25">
      <c r="A361" s="20">
        <v>43035</v>
      </c>
      <c r="B361" s="27" t="s">
        <v>201</v>
      </c>
      <c r="C361" s="24" t="s">
        <v>202</v>
      </c>
      <c r="D361" s="9">
        <v>3984.86</v>
      </c>
      <c r="E361" s="28"/>
      <c r="F361" s="9">
        <f t="shared" si="5"/>
        <v>5114917.8300000019</v>
      </c>
    </row>
    <row r="362" spans="1:6" ht="15.75" x14ac:dyDescent="0.25">
      <c r="A362" s="20">
        <v>43035</v>
      </c>
      <c r="B362" s="27" t="s">
        <v>203</v>
      </c>
      <c r="C362" s="24" t="s">
        <v>204</v>
      </c>
      <c r="D362" s="9">
        <v>1540</v>
      </c>
      <c r="E362" s="28"/>
      <c r="F362" s="9">
        <f t="shared" si="5"/>
        <v>5116457.8300000019</v>
      </c>
    </row>
    <row r="363" spans="1:6" ht="15.75" x14ac:dyDescent="0.25">
      <c r="A363" s="20">
        <v>43038</v>
      </c>
      <c r="B363" s="27" t="s">
        <v>205</v>
      </c>
      <c r="C363" s="24" t="s">
        <v>206</v>
      </c>
      <c r="D363" s="9">
        <v>2180</v>
      </c>
      <c r="E363" s="28"/>
      <c r="F363" s="9">
        <f t="shared" si="5"/>
        <v>5118637.8300000019</v>
      </c>
    </row>
    <row r="364" spans="1:6" x14ac:dyDescent="0.25">
      <c r="A364" s="29" t="s">
        <v>208</v>
      </c>
      <c r="B364" s="7" t="s">
        <v>207</v>
      </c>
      <c r="C364" s="29" t="s">
        <v>209</v>
      </c>
      <c r="D364" s="28"/>
      <c r="E364" s="9">
        <v>0</v>
      </c>
      <c r="F364" s="9">
        <f t="shared" si="5"/>
        <v>5118637.8300000019</v>
      </c>
    </row>
    <row r="365" spans="1:6" x14ac:dyDescent="0.25">
      <c r="A365" s="29" t="s">
        <v>208</v>
      </c>
      <c r="B365" s="7" t="s">
        <v>210</v>
      </c>
      <c r="C365" s="29" t="s">
        <v>211</v>
      </c>
      <c r="D365" s="28"/>
      <c r="E365" s="9">
        <v>0</v>
      </c>
      <c r="F365" s="9">
        <f t="shared" si="5"/>
        <v>5118637.8300000019</v>
      </c>
    </row>
    <row r="366" spans="1:6" x14ac:dyDescent="0.25">
      <c r="A366" s="29" t="s">
        <v>208</v>
      </c>
      <c r="B366" s="7" t="s">
        <v>212</v>
      </c>
      <c r="C366" s="29" t="s">
        <v>213</v>
      </c>
      <c r="D366" s="28"/>
      <c r="E366" s="9">
        <v>0</v>
      </c>
      <c r="F366" s="9">
        <f t="shared" si="5"/>
        <v>5118637.8300000019</v>
      </c>
    </row>
    <row r="367" spans="1:6" x14ac:dyDescent="0.25">
      <c r="A367" s="29" t="s">
        <v>208</v>
      </c>
      <c r="B367" s="7" t="s">
        <v>214</v>
      </c>
      <c r="C367" s="29" t="s">
        <v>215</v>
      </c>
      <c r="D367" s="28"/>
      <c r="E367" s="9">
        <v>242550</v>
      </c>
      <c r="F367" s="9">
        <f t="shared" si="5"/>
        <v>4876087.8300000019</v>
      </c>
    </row>
    <row r="368" spans="1:6" x14ac:dyDescent="0.25">
      <c r="A368" s="29" t="s">
        <v>208</v>
      </c>
      <c r="B368" s="7" t="s">
        <v>216</v>
      </c>
      <c r="C368" s="29" t="s">
        <v>213</v>
      </c>
      <c r="D368" s="28"/>
      <c r="E368" s="9">
        <v>0</v>
      </c>
      <c r="F368" s="9">
        <f t="shared" si="5"/>
        <v>4876087.8300000019</v>
      </c>
    </row>
    <row r="369" spans="1:6" x14ac:dyDescent="0.25">
      <c r="A369" s="29" t="s">
        <v>218</v>
      </c>
      <c r="B369" s="7" t="s">
        <v>217</v>
      </c>
      <c r="C369" s="29" t="s">
        <v>219</v>
      </c>
      <c r="D369" s="28"/>
      <c r="E369" s="9">
        <v>111650.4</v>
      </c>
      <c r="F369" s="9">
        <f t="shared" si="5"/>
        <v>4764437.4300000016</v>
      </c>
    </row>
    <row r="370" spans="1:6" x14ac:dyDescent="0.25">
      <c r="A370" s="29" t="s">
        <v>218</v>
      </c>
      <c r="B370" s="7" t="s">
        <v>220</v>
      </c>
      <c r="C370" s="29" t="s">
        <v>221</v>
      </c>
      <c r="D370" s="28"/>
      <c r="E370" s="9">
        <v>55782</v>
      </c>
      <c r="F370" s="9">
        <f t="shared" si="5"/>
        <v>4708655.4300000016</v>
      </c>
    </row>
    <row r="371" spans="1:6" x14ac:dyDescent="0.25">
      <c r="A371" s="29" t="s">
        <v>218</v>
      </c>
      <c r="B371" s="7" t="s">
        <v>222</v>
      </c>
      <c r="C371" s="29" t="s">
        <v>223</v>
      </c>
      <c r="D371" s="28"/>
      <c r="E371" s="9">
        <v>2033.1</v>
      </c>
      <c r="F371" s="9">
        <f t="shared" si="5"/>
        <v>4706622.3300000019</v>
      </c>
    </row>
    <row r="372" spans="1:6" x14ac:dyDescent="0.25">
      <c r="A372" s="29" t="s">
        <v>218</v>
      </c>
      <c r="B372" s="7" t="s">
        <v>224</v>
      </c>
      <c r="C372" s="29" t="s">
        <v>225</v>
      </c>
      <c r="D372" s="28"/>
      <c r="E372" s="9">
        <v>5491.8</v>
      </c>
      <c r="F372" s="9">
        <f t="shared" si="5"/>
        <v>4701130.5300000021</v>
      </c>
    </row>
    <row r="373" spans="1:6" x14ac:dyDescent="0.25">
      <c r="A373" s="29" t="s">
        <v>218</v>
      </c>
      <c r="B373" s="7" t="s">
        <v>226</v>
      </c>
      <c r="C373" s="29" t="s">
        <v>227</v>
      </c>
      <c r="D373" s="28"/>
      <c r="E373" s="9">
        <v>5402.7</v>
      </c>
      <c r="F373" s="9">
        <f t="shared" si="5"/>
        <v>4695727.8300000019</v>
      </c>
    </row>
    <row r="374" spans="1:6" x14ac:dyDescent="0.25">
      <c r="A374" s="29" t="s">
        <v>218</v>
      </c>
      <c r="B374" s="7" t="s">
        <v>228</v>
      </c>
      <c r="C374" s="29" t="s">
        <v>229</v>
      </c>
      <c r="D374" s="28"/>
      <c r="E374" s="9">
        <v>26019</v>
      </c>
      <c r="F374" s="9">
        <f t="shared" si="5"/>
        <v>4669708.8300000019</v>
      </c>
    </row>
    <row r="375" spans="1:6" x14ac:dyDescent="0.25">
      <c r="A375" s="29" t="s">
        <v>218</v>
      </c>
      <c r="B375" s="7" t="s">
        <v>230</v>
      </c>
      <c r="C375" s="29" t="s">
        <v>231</v>
      </c>
      <c r="D375" s="28"/>
      <c r="E375" s="9">
        <v>21227.4</v>
      </c>
      <c r="F375" s="9">
        <f t="shared" si="5"/>
        <v>4648481.4300000016</v>
      </c>
    </row>
    <row r="376" spans="1:6" x14ac:dyDescent="0.25">
      <c r="A376" s="29" t="s">
        <v>218</v>
      </c>
      <c r="B376" s="7" t="s">
        <v>232</v>
      </c>
      <c r="C376" s="29" t="s">
        <v>233</v>
      </c>
      <c r="D376" s="28"/>
      <c r="E376" s="9">
        <v>12228.3</v>
      </c>
      <c r="F376" s="9">
        <f t="shared" si="5"/>
        <v>4636253.1300000018</v>
      </c>
    </row>
    <row r="377" spans="1:6" x14ac:dyDescent="0.25">
      <c r="A377" s="29" t="s">
        <v>218</v>
      </c>
      <c r="B377" s="7" t="s">
        <v>234</v>
      </c>
      <c r="C377" s="29" t="s">
        <v>235</v>
      </c>
      <c r="D377" s="28"/>
      <c r="E377" s="9">
        <v>5850</v>
      </c>
      <c r="F377" s="9">
        <f t="shared" si="5"/>
        <v>4630403.1300000018</v>
      </c>
    </row>
    <row r="378" spans="1:6" x14ac:dyDescent="0.25">
      <c r="A378" s="29" t="s">
        <v>218</v>
      </c>
      <c r="B378" s="7" t="s">
        <v>236</v>
      </c>
      <c r="C378" s="29" t="s">
        <v>237</v>
      </c>
      <c r="D378" s="28"/>
      <c r="E378" s="9">
        <v>33011.1</v>
      </c>
      <c r="F378" s="9">
        <f t="shared" si="5"/>
        <v>4597392.0300000021</v>
      </c>
    </row>
    <row r="379" spans="1:6" x14ac:dyDescent="0.25">
      <c r="A379" s="29" t="s">
        <v>218</v>
      </c>
      <c r="B379" s="7" t="s">
        <v>238</v>
      </c>
      <c r="C379" s="29" t="s">
        <v>239</v>
      </c>
      <c r="D379" s="28"/>
      <c r="E379" s="9">
        <v>30969</v>
      </c>
      <c r="F379" s="9">
        <f t="shared" si="5"/>
        <v>4566423.0300000021</v>
      </c>
    </row>
    <row r="380" spans="1:6" x14ac:dyDescent="0.25">
      <c r="A380" s="29" t="s">
        <v>218</v>
      </c>
      <c r="B380" s="7" t="s">
        <v>240</v>
      </c>
      <c r="C380" s="29" t="s">
        <v>241</v>
      </c>
      <c r="D380" s="28"/>
      <c r="E380" s="9">
        <v>14346</v>
      </c>
      <c r="F380" s="9">
        <f t="shared" si="5"/>
        <v>4552077.0300000021</v>
      </c>
    </row>
    <row r="381" spans="1:6" x14ac:dyDescent="0.25">
      <c r="A381" s="29" t="s">
        <v>218</v>
      </c>
      <c r="B381" s="7" t="s">
        <v>242</v>
      </c>
      <c r="C381" s="29" t="s">
        <v>243</v>
      </c>
      <c r="D381" s="28"/>
      <c r="E381" s="9">
        <v>7632</v>
      </c>
      <c r="F381" s="9">
        <f t="shared" si="5"/>
        <v>4544445.0300000021</v>
      </c>
    </row>
    <row r="382" spans="1:6" x14ac:dyDescent="0.25">
      <c r="A382" s="29" t="s">
        <v>218</v>
      </c>
      <c r="B382" s="7" t="s">
        <v>244</v>
      </c>
      <c r="C382" s="29" t="s">
        <v>213</v>
      </c>
      <c r="D382" s="28"/>
      <c r="E382" s="9">
        <v>180000</v>
      </c>
      <c r="F382" s="9">
        <f t="shared" si="5"/>
        <v>4364445.0300000021</v>
      </c>
    </row>
    <row r="383" spans="1:6" x14ac:dyDescent="0.25">
      <c r="A383" s="29" t="s">
        <v>218</v>
      </c>
      <c r="B383" s="7" t="s">
        <v>245</v>
      </c>
      <c r="C383" s="29" t="s">
        <v>211</v>
      </c>
      <c r="D383" s="28"/>
      <c r="E383" s="9">
        <v>6048</v>
      </c>
      <c r="F383" s="9">
        <f t="shared" si="5"/>
        <v>4358397.0300000021</v>
      </c>
    </row>
    <row r="384" spans="1:6" x14ac:dyDescent="0.25">
      <c r="A384" s="29" t="s">
        <v>218</v>
      </c>
      <c r="B384" s="7" t="s">
        <v>246</v>
      </c>
      <c r="C384" s="29" t="s">
        <v>229</v>
      </c>
      <c r="D384" s="28"/>
      <c r="E384" s="9">
        <v>12479.4</v>
      </c>
      <c r="F384" s="9">
        <f t="shared" si="5"/>
        <v>4345917.6300000018</v>
      </c>
    </row>
    <row r="385" spans="1:6" x14ac:dyDescent="0.25">
      <c r="A385" s="29" t="s">
        <v>218</v>
      </c>
      <c r="B385" s="7" t="s">
        <v>247</v>
      </c>
      <c r="C385" s="29" t="s">
        <v>227</v>
      </c>
      <c r="D385" s="28"/>
      <c r="E385" s="9">
        <v>4202.1000000000004</v>
      </c>
      <c r="F385" s="9">
        <f t="shared" si="5"/>
        <v>4341715.5300000021</v>
      </c>
    </row>
    <row r="386" spans="1:6" x14ac:dyDescent="0.25">
      <c r="A386" s="29" t="s">
        <v>218</v>
      </c>
      <c r="B386" s="7" t="s">
        <v>248</v>
      </c>
      <c r="C386" s="29" t="s">
        <v>249</v>
      </c>
      <c r="D386" s="28"/>
      <c r="E386" s="9">
        <v>24261.3</v>
      </c>
      <c r="F386" s="9">
        <f t="shared" si="5"/>
        <v>4317454.2300000023</v>
      </c>
    </row>
    <row r="387" spans="1:6" x14ac:dyDescent="0.25">
      <c r="A387" s="29" t="s">
        <v>251</v>
      </c>
      <c r="B387" s="7" t="s">
        <v>250</v>
      </c>
      <c r="C387" s="30" t="s">
        <v>252</v>
      </c>
      <c r="D387" s="28"/>
      <c r="E387" s="9">
        <v>82080</v>
      </c>
      <c r="F387" s="9">
        <f t="shared" si="5"/>
        <v>4235374.2300000023</v>
      </c>
    </row>
    <row r="388" spans="1:6" x14ac:dyDescent="0.25">
      <c r="A388" s="29" t="s">
        <v>251</v>
      </c>
      <c r="B388" s="7" t="s">
        <v>253</v>
      </c>
      <c r="C388" s="30" t="s">
        <v>254</v>
      </c>
      <c r="D388" s="28"/>
      <c r="E388" s="9">
        <v>60661.57</v>
      </c>
      <c r="F388" s="9">
        <f t="shared" si="5"/>
        <v>4174712.6600000025</v>
      </c>
    </row>
    <row r="389" spans="1:6" x14ac:dyDescent="0.25">
      <c r="A389" s="29" t="s">
        <v>251</v>
      </c>
      <c r="B389" s="7" t="s">
        <v>255</v>
      </c>
      <c r="C389" s="30" t="s">
        <v>256</v>
      </c>
      <c r="D389" s="28"/>
      <c r="E389" s="9">
        <v>82684.2</v>
      </c>
      <c r="F389" s="9">
        <f t="shared" si="5"/>
        <v>4092028.4600000023</v>
      </c>
    </row>
    <row r="390" spans="1:6" x14ac:dyDescent="0.25">
      <c r="A390" s="29" t="s">
        <v>251</v>
      </c>
      <c r="B390" s="7" t="s">
        <v>257</v>
      </c>
      <c r="C390" s="29" t="s">
        <v>258</v>
      </c>
      <c r="D390" s="28"/>
      <c r="E390" s="9">
        <v>39900</v>
      </c>
      <c r="F390" s="9">
        <f t="shared" si="5"/>
        <v>4052128.4600000023</v>
      </c>
    </row>
    <row r="391" spans="1:6" x14ac:dyDescent="0.25">
      <c r="A391" s="29" t="s">
        <v>260</v>
      </c>
      <c r="B391" s="7" t="s">
        <v>259</v>
      </c>
      <c r="C391" s="29" t="s">
        <v>237</v>
      </c>
      <c r="D391" s="28"/>
      <c r="E391" s="9">
        <v>4164.3</v>
      </c>
      <c r="F391" s="9">
        <f t="shared" si="5"/>
        <v>4047964.1600000025</v>
      </c>
    </row>
    <row r="392" spans="1:6" x14ac:dyDescent="0.25">
      <c r="A392" s="29" t="s">
        <v>260</v>
      </c>
      <c r="B392" s="7" t="s">
        <v>261</v>
      </c>
      <c r="C392" s="29" t="s">
        <v>258</v>
      </c>
      <c r="D392" s="28"/>
      <c r="E392" s="9">
        <v>0</v>
      </c>
      <c r="F392" s="9">
        <f t="shared" si="5"/>
        <v>4047964.1600000025</v>
      </c>
    </row>
    <row r="393" spans="1:6" x14ac:dyDescent="0.25">
      <c r="A393" s="29" t="s">
        <v>260</v>
      </c>
      <c r="B393" s="7" t="s">
        <v>262</v>
      </c>
      <c r="C393" s="29" t="s">
        <v>263</v>
      </c>
      <c r="D393" s="28"/>
      <c r="E393" s="9">
        <v>85500</v>
      </c>
      <c r="F393" s="9">
        <f t="shared" si="5"/>
        <v>3962464.1600000025</v>
      </c>
    </row>
    <row r="394" spans="1:6" x14ac:dyDescent="0.25">
      <c r="A394" s="29" t="s">
        <v>260</v>
      </c>
      <c r="B394" s="7" t="s">
        <v>264</v>
      </c>
      <c r="C394" s="29" t="s">
        <v>258</v>
      </c>
      <c r="D394" s="28"/>
      <c r="E394" s="9">
        <v>112000</v>
      </c>
      <c r="F394" s="9">
        <f t="shared" si="5"/>
        <v>3850464.1600000025</v>
      </c>
    </row>
    <row r="395" spans="1:6" x14ac:dyDescent="0.25">
      <c r="A395" s="29" t="s">
        <v>266</v>
      </c>
      <c r="B395" s="7" t="s">
        <v>265</v>
      </c>
      <c r="C395" s="29" t="s">
        <v>213</v>
      </c>
      <c r="D395" s="28"/>
      <c r="E395" s="9">
        <v>22428.97</v>
      </c>
      <c r="F395" s="9">
        <f t="shared" si="5"/>
        <v>3828035.1900000023</v>
      </c>
    </row>
    <row r="396" spans="1:6" x14ac:dyDescent="0.25">
      <c r="A396" s="29" t="s">
        <v>268</v>
      </c>
      <c r="B396" s="7" t="s">
        <v>267</v>
      </c>
      <c r="C396" s="29" t="s">
        <v>269</v>
      </c>
      <c r="D396" s="28"/>
      <c r="E396" s="9">
        <v>36799.199999999997</v>
      </c>
      <c r="F396" s="9">
        <f t="shared" si="5"/>
        <v>3791235.9900000021</v>
      </c>
    </row>
    <row r="397" spans="1:6" x14ac:dyDescent="0.25">
      <c r="A397" s="29" t="s">
        <v>268</v>
      </c>
      <c r="B397" s="7" t="s">
        <v>270</v>
      </c>
      <c r="C397" s="29" t="s">
        <v>271</v>
      </c>
      <c r="D397" s="28"/>
      <c r="E397" s="9">
        <v>181638.91</v>
      </c>
      <c r="F397" s="9">
        <f t="shared" si="5"/>
        <v>3609597.0800000019</v>
      </c>
    </row>
    <row r="398" spans="1:6" x14ac:dyDescent="0.25">
      <c r="A398" s="29" t="s">
        <v>273</v>
      </c>
      <c r="B398" s="7" t="s">
        <v>272</v>
      </c>
      <c r="C398" s="29" t="s">
        <v>274</v>
      </c>
      <c r="D398" s="28"/>
      <c r="E398" s="9">
        <v>5292</v>
      </c>
      <c r="F398" s="9">
        <f t="shared" si="5"/>
        <v>3604305.0800000019</v>
      </c>
    </row>
    <row r="399" spans="1:6" x14ac:dyDescent="0.25">
      <c r="A399" s="29" t="s">
        <v>273</v>
      </c>
      <c r="B399" s="7" t="s">
        <v>275</v>
      </c>
      <c r="C399" s="29" t="s">
        <v>221</v>
      </c>
      <c r="D399" s="28"/>
      <c r="E399" s="9">
        <v>0</v>
      </c>
      <c r="F399" s="9">
        <f t="shared" si="5"/>
        <v>3604305.0800000019</v>
      </c>
    </row>
    <row r="400" spans="1:6" x14ac:dyDescent="0.25">
      <c r="A400" s="29" t="s">
        <v>273</v>
      </c>
      <c r="B400" s="7" t="s">
        <v>276</v>
      </c>
      <c r="C400" s="29" t="s">
        <v>277</v>
      </c>
      <c r="D400" s="28"/>
      <c r="E400" s="9">
        <v>2316.6</v>
      </c>
      <c r="F400" s="9">
        <f t="shared" ref="F400:F417" si="6">+F399+D400-E400</f>
        <v>3601988.4800000018</v>
      </c>
    </row>
    <row r="401" spans="1:6" x14ac:dyDescent="0.25">
      <c r="A401" s="29" t="s">
        <v>273</v>
      </c>
      <c r="B401" s="7" t="s">
        <v>278</v>
      </c>
      <c r="C401" s="29" t="s">
        <v>229</v>
      </c>
      <c r="D401" s="28"/>
      <c r="E401" s="9">
        <v>0</v>
      </c>
      <c r="F401" s="9">
        <f t="shared" si="6"/>
        <v>3601988.4800000018</v>
      </c>
    </row>
    <row r="402" spans="1:6" x14ac:dyDescent="0.25">
      <c r="A402" s="29" t="s">
        <v>273</v>
      </c>
      <c r="B402" s="7" t="s">
        <v>279</v>
      </c>
      <c r="C402" s="29" t="s">
        <v>280</v>
      </c>
      <c r="D402" s="28"/>
      <c r="E402" s="9">
        <v>0</v>
      </c>
      <c r="F402" s="9">
        <f t="shared" si="6"/>
        <v>3601988.4800000018</v>
      </c>
    </row>
    <row r="403" spans="1:6" x14ac:dyDescent="0.25">
      <c r="A403" s="29" t="s">
        <v>273</v>
      </c>
      <c r="B403" s="7" t="s">
        <v>281</v>
      </c>
      <c r="C403" s="29" t="s">
        <v>282</v>
      </c>
      <c r="D403" s="28"/>
      <c r="E403" s="9">
        <v>11619</v>
      </c>
      <c r="F403" s="9">
        <f t="shared" si="6"/>
        <v>3590369.4800000018</v>
      </c>
    </row>
    <row r="404" spans="1:6" x14ac:dyDescent="0.25">
      <c r="A404" s="29" t="s">
        <v>273</v>
      </c>
      <c r="B404" s="7" t="s">
        <v>283</v>
      </c>
      <c r="C404" s="29" t="s">
        <v>284</v>
      </c>
      <c r="D404" s="28"/>
      <c r="E404" s="9">
        <v>0</v>
      </c>
      <c r="F404" s="9">
        <f t="shared" si="6"/>
        <v>3590369.4800000018</v>
      </c>
    </row>
    <row r="405" spans="1:6" x14ac:dyDescent="0.25">
      <c r="A405" s="29" t="s">
        <v>273</v>
      </c>
      <c r="B405" s="7" t="s">
        <v>285</v>
      </c>
      <c r="C405" s="29" t="s">
        <v>286</v>
      </c>
      <c r="D405" s="28"/>
      <c r="E405" s="9">
        <v>50765.4</v>
      </c>
      <c r="F405" s="9">
        <f t="shared" si="6"/>
        <v>3539604.0800000019</v>
      </c>
    </row>
    <row r="406" spans="1:6" x14ac:dyDescent="0.25">
      <c r="A406" s="29" t="s">
        <v>273</v>
      </c>
      <c r="B406" s="7" t="s">
        <v>287</v>
      </c>
      <c r="C406" s="29" t="s">
        <v>288</v>
      </c>
      <c r="D406" s="28"/>
      <c r="E406" s="9">
        <v>21924</v>
      </c>
      <c r="F406" s="9">
        <f t="shared" si="6"/>
        <v>3517680.0800000019</v>
      </c>
    </row>
    <row r="407" spans="1:6" x14ac:dyDescent="0.25">
      <c r="A407" s="29" t="s">
        <v>273</v>
      </c>
      <c r="B407" s="7" t="s">
        <v>289</v>
      </c>
      <c r="C407" s="29" t="s">
        <v>219</v>
      </c>
      <c r="D407" s="28"/>
      <c r="E407" s="9">
        <v>19051.2</v>
      </c>
      <c r="F407" s="9">
        <f t="shared" si="6"/>
        <v>3498628.8800000018</v>
      </c>
    </row>
    <row r="408" spans="1:6" x14ac:dyDescent="0.25">
      <c r="A408" s="29" t="s">
        <v>273</v>
      </c>
      <c r="B408" s="7" t="s">
        <v>290</v>
      </c>
      <c r="C408" s="29" t="s">
        <v>291</v>
      </c>
      <c r="D408" s="28"/>
      <c r="E408" s="9">
        <v>18835.2</v>
      </c>
      <c r="F408" s="9">
        <f t="shared" si="6"/>
        <v>3479793.6800000016</v>
      </c>
    </row>
    <row r="409" spans="1:6" x14ac:dyDescent="0.25">
      <c r="A409" s="29" t="s">
        <v>273</v>
      </c>
      <c r="B409" s="7" t="s">
        <v>292</v>
      </c>
      <c r="C409" s="29" t="s">
        <v>293</v>
      </c>
      <c r="D409" s="28"/>
      <c r="E409" s="9">
        <v>0</v>
      </c>
      <c r="F409" s="9">
        <f t="shared" si="6"/>
        <v>3479793.6800000016</v>
      </c>
    </row>
    <row r="410" spans="1:6" x14ac:dyDescent="0.25">
      <c r="A410" s="29" t="s">
        <v>273</v>
      </c>
      <c r="B410" s="7" t="s">
        <v>294</v>
      </c>
      <c r="C410" s="29" t="s">
        <v>295</v>
      </c>
      <c r="D410" s="28"/>
      <c r="E410" s="9">
        <v>7840</v>
      </c>
      <c r="F410" s="9">
        <f t="shared" si="6"/>
        <v>3471953.6800000016</v>
      </c>
    </row>
    <row r="411" spans="1:6" x14ac:dyDescent="0.25">
      <c r="A411" s="29" t="s">
        <v>273</v>
      </c>
      <c r="B411" s="7" t="s">
        <v>296</v>
      </c>
      <c r="C411" s="29" t="s">
        <v>209</v>
      </c>
      <c r="D411" s="28"/>
      <c r="E411" s="9">
        <v>103950</v>
      </c>
      <c r="F411" s="9">
        <f t="shared" si="6"/>
        <v>3368003.6800000016</v>
      </c>
    </row>
    <row r="412" spans="1:6" x14ac:dyDescent="0.25">
      <c r="A412" s="29" t="s">
        <v>273</v>
      </c>
      <c r="B412" s="7" t="s">
        <v>297</v>
      </c>
      <c r="C412" s="29" t="s">
        <v>221</v>
      </c>
      <c r="D412" s="28"/>
      <c r="E412" s="9">
        <v>24255</v>
      </c>
      <c r="F412" s="9">
        <f t="shared" si="6"/>
        <v>3343748.6800000016</v>
      </c>
    </row>
    <row r="413" spans="1:6" x14ac:dyDescent="0.25">
      <c r="A413" s="29" t="s">
        <v>273</v>
      </c>
      <c r="B413" s="7" t="s">
        <v>298</v>
      </c>
      <c r="C413" s="29" t="s">
        <v>293</v>
      </c>
      <c r="D413" s="28"/>
      <c r="E413" s="9">
        <v>1012.5</v>
      </c>
      <c r="F413" s="9">
        <f t="shared" si="6"/>
        <v>3342736.1800000016</v>
      </c>
    </row>
    <row r="414" spans="1:6" x14ac:dyDescent="0.25">
      <c r="A414" s="29" t="s">
        <v>273</v>
      </c>
      <c r="B414" s="7" t="s">
        <v>299</v>
      </c>
      <c r="C414" s="29" t="s">
        <v>229</v>
      </c>
      <c r="D414" s="28"/>
      <c r="E414" s="9">
        <v>12623.4</v>
      </c>
      <c r="F414" s="9">
        <f t="shared" si="6"/>
        <v>3330112.7800000017</v>
      </c>
    </row>
    <row r="415" spans="1:6" x14ac:dyDescent="0.25">
      <c r="A415" s="29" t="s">
        <v>273</v>
      </c>
      <c r="B415" s="7" t="s">
        <v>300</v>
      </c>
      <c r="C415" s="29" t="s">
        <v>280</v>
      </c>
      <c r="D415" s="28"/>
      <c r="E415" s="9">
        <v>7560</v>
      </c>
      <c r="F415" s="9">
        <f t="shared" si="6"/>
        <v>3322552.7800000017</v>
      </c>
    </row>
    <row r="416" spans="1:6" x14ac:dyDescent="0.25">
      <c r="A416" s="29" t="s">
        <v>273</v>
      </c>
      <c r="B416" s="7" t="s">
        <v>301</v>
      </c>
      <c r="C416" s="29" t="s">
        <v>284</v>
      </c>
      <c r="D416" s="28"/>
      <c r="E416" s="9">
        <v>51184.800000000003</v>
      </c>
      <c r="F416" s="9">
        <f t="shared" si="6"/>
        <v>3271367.9800000018</v>
      </c>
    </row>
    <row r="417" spans="1:6" x14ac:dyDescent="0.25">
      <c r="A417" s="29" t="s">
        <v>303</v>
      </c>
      <c r="B417" s="7" t="s">
        <v>302</v>
      </c>
      <c r="C417" s="29" t="s">
        <v>213</v>
      </c>
      <c r="D417" s="28"/>
      <c r="E417" s="9">
        <v>19878.490000000002</v>
      </c>
      <c r="F417" s="9">
        <f t="shared" si="6"/>
        <v>3251489.4900000016</v>
      </c>
    </row>
  </sheetData>
  <mergeCells count="10">
    <mergeCell ref="A10:F10"/>
    <mergeCell ref="A11:F11"/>
    <mergeCell ref="A12:C12"/>
    <mergeCell ref="D12:F12"/>
    <mergeCell ref="A9:F9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  <ignoredErrors>
    <ignoredError sqref="B340:B36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2017-10-09T18:57:23Z</dcterms:created>
  <dcterms:modified xsi:type="dcterms:W3CDTF">2019-04-03T16:58:08Z</dcterms:modified>
</cp:coreProperties>
</file>