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8010"/>
  </bookViews>
  <sheets>
    <sheet name="noviembre17" sheetId="1" r:id="rId1"/>
  </sheets>
  <definedNames>
    <definedName name="_xlnm.Print_Area" localSheetId="0">noviembre17!$A$1:$F$126</definedName>
  </definedNames>
  <calcPr calcId="145621" concurrentCalc="0"/>
</workbook>
</file>

<file path=xl/calcChain.xml><?xml version="1.0" encoding="utf-8"?>
<calcChain xmlns="http://schemas.openxmlformats.org/spreadsheetml/2006/main">
  <c r="F29" i="1" l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28" i="1"/>
  <c r="D44" i="1"/>
  <c r="E114" i="1"/>
  <c r="E156" i="1"/>
</calcChain>
</file>

<file path=xl/sharedStrings.xml><?xml version="1.0" encoding="utf-8"?>
<sst xmlns="http://schemas.openxmlformats.org/spreadsheetml/2006/main" count="238" uniqueCount="158">
  <si>
    <t>CREDITOS BANCARIOS</t>
  </si>
  <si>
    <t>30/11/2017</t>
  </si>
  <si>
    <t>SERVICIOS BANCARIOS</t>
  </si>
  <si>
    <t>KATHERINE MARIA TERRERO SANCHEZ</t>
  </si>
  <si>
    <t>000121</t>
  </si>
  <si>
    <t>VM DISENO CONCEPTUAL, SRL</t>
  </si>
  <si>
    <t>000120</t>
  </si>
  <si>
    <t>IMPRESORA MI CASA, EIRL</t>
  </si>
  <si>
    <t>000119</t>
  </si>
  <si>
    <t>29/11/2017</t>
  </si>
  <si>
    <t>ESTEFANIA PATRICIA LOZADA CARDONA</t>
  </si>
  <si>
    <t>000118</t>
  </si>
  <si>
    <t>27/11/2017</t>
  </si>
  <si>
    <t>MARIA LORENA MORALES REYES</t>
  </si>
  <si>
    <t>000117</t>
  </si>
  <si>
    <t>22/11/2017</t>
  </si>
  <si>
    <t>JULIANA NUÑEZ PASCUAL</t>
  </si>
  <si>
    <t>000116</t>
  </si>
  <si>
    <t>21/11/2017</t>
  </si>
  <si>
    <t>BELGICA ALTAGRACIA SANTANA MOTA</t>
  </si>
  <si>
    <t>000115</t>
  </si>
  <si>
    <t>20/11/2017</t>
  </si>
  <si>
    <t>CRISTINO ROSARIO</t>
  </si>
  <si>
    <t>000114</t>
  </si>
  <si>
    <t>ROQUE ADHAMES ESPINAL GOMEZ</t>
  </si>
  <si>
    <t>000113</t>
  </si>
  <si>
    <t>SORAYA ELORZA</t>
  </si>
  <si>
    <t>000112</t>
  </si>
  <si>
    <t>ALBERTO GONZALEZ PEREZ</t>
  </si>
  <si>
    <t>000111</t>
  </si>
  <si>
    <t>IRENE DE JESUS VASQUEZ</t>
  </si>
  <si>
    <t>000110</t>
  </si>
  <si>
    <t>LUIS ANTONIO CASTILLO OGANDO</t>
  </si>
  <si>
    <t>000109</t>
  </si>
  <si>
    <t>CLARILENIA MARTINEZ MEJIA</t>
  </si>
  <si>
    <t>000108</t>
  </si>
  <si>
    <t>BENITA PACHE</t>
  </si>
  <si>
    <t>000107</t>
  </si>
  <si>
    <t>LUCIA ALTAGRACIA MIRANDA MONTAÑO</t>
  </si>
  <si>
    <t>000106</t>
  </si>
  <si>
    <t>MARCIA EMILIA MATEO BENITEZ</t>
  </si>
  <si>
    <t>000105</t>
  </si>
  <si>
    <t>MARIA GARCIA GARABITOS</t>
  </si>
  <si>
    <t>000104</t>
  </si>
  <si>
    <t>WILDISKA YANILSA SANTOS MOREL</t>
  </si>
  <si>
    <t>000103</t>
  </si>
  <si>
    <t>SILVIA MEDINA MEDINA</t>
  </si>
  <si>
    <t>000102</t>
  </si>
  <si>
    <t>000101</t>
  </si>
  <si>
    <t>JULIANA NUNEZ PASCAL</t>
  </si>
  <si>
    <t>000100</t>
  </si>
  <si>
    <t>17/11/2017</t>
  </si>
  <si>
    <t>000099</t>
  </si>
  <si>
    <t>16/11/2017</t>
  </si>
  <si>
    <t>MODESTO RADNEY FRANCISCO</t>
  </si>
  <si>
    <t>000098</t>
  </si>
  <si>
    <t>13/11/2017</t>
  </si>
  <si>
    <t>000097</t>
  </si>
  <si>
    <t>000096</t>
  </si>
  <si>
    <t>JUAN FRANCISCO RODRIGUEZ BRITO</t>
  </si>
  <si>
    <t>000095</t>
  </si>
  <si>
    <t>000094</t>
  </si>
  <si>
    <t>JUAN BERNARDO ESPINAL MEDINA</t>
  </si>
  <si>
    <t>000093</t>
  </si>
  <si>
    <t>000092</t>
  </si>
  <si>
    <t>000091</t>
  </si>
  <si>
    <t>REYNALDO DANIEL BECUARDO</t>
  </si>
  <si>
    <t>000090</t>
  </si>
  <si>
    <t>JOEL PUELLO DE JESUS</t>
  </si>
  <si>
    <t>000089</t>
  </si>
  <si>
    <t>CECILIA GARCIA</t>
  </si>
  <si>
    <t>000088</t>
  </si>
  <si>
    <t>000087</t>
  </si>
  <si>
    <t>AMADA  CARINA SANCHEZ CARLIXTO</t>
  </si>
  <si>
    <t>000086</t>
  </si>
  <si>
    <t>000085</t>
  </si>
  <si>
    <t>LIDIA MARGARITA DEL C. DE JESUS SANTOS</t>
  </si>
  <si>
    <t>000084</t>
  </si>
  <si>
    <t>DORCA MARIA OZUNA</t>
  </si>
  <si>
    <t>000083</t>
  </si>
  <si>
    <t>NETALIF FELIZ GUEVARA</t>
  </si>
  <si>
    <t>000082</t>
  </si>
  <si>
    <t>RAMON RUIZ</t>
  </si>
  <si>
    <t>000081</t>
  </si>
  <si>
    <t>000080</t>
  </si>
  <si>
    <t>LUCIA ALTAGRACIA  MIRANDA MONTAÑO</t>
  </si>
  <si>
    <t>000079</t>
  </si>
  <si>
    <t>000078</t>
  </si>
  <si>
    <t>000077</t>
  </si>
  <si>
    <t>ERSIDA PEREZ MONCION</t>
  </si>
  <si>
    <t>000076</t>
  </si>
  <si>
    <t>000075</t>
  </si>
  <si>
    <t>AURELIA  GARCIA  FRANCO</t>
  </si>
  <si>
    <t>000074</t>
  </si>
  <si>
    <t>000073</t>
  </si>
  <si>
    <t>000072</t>
  </si>
  <si>
    <t>TEODORA CABRAL ENCARNACION</t>
  </si>
  <si>
    <t>000071</t>
  </si>
  <si>
    <t>FRANCISCA JIMENEZ</t>
  </si>
  <si>
    <t>000070</t>
  </si>
  <si>
    <t>DEYDA MARGARITA PERALTA PERALTA</t>
  </si>
  <si>
    <t>000069</t>
  </si>
  <si>
    <t>MILAGROS AMARILY RODRIGUEZ RODRIGUEZ</t>
  </si>
  <si>
    <t>000068</t>
  </si>
  <si>
    <t>ERIDANIA MERCEDES RODRIGUEZ VIALET</t>
  </si>
  <si>
    <t>000067</t>
  </si>
  <si>
    <t>000066</t>
  </si>
  <si>
    <t>000065</t>
  </si>
  <si>
    <t>UNIVERSIDAD  IBEROAMERICANA-UNIBE</t>
  </si>
  <si>
    <t>000064</t>
  </si>
  <si>
    <t>ORQUIDIA MARIA ALFONSECA SANTANA</t>
  </si>
  <si>
    <t>000063</t>
  </si>
  <si>
    <t>10/11/2017</t>
  </si>
  <si>
    <t>000062</t>
  </si>
  <si>
    <t>09/11/2017</t>
  </si>
  <si>
    <t>LAURA YSABEL GARCIA CARABALLO</t>
  </si>
  <si>
    <t>000061</t>
  </si>
  <si>
    <t>07/11/2017</t>
  </si>
  <si>
    <t>000060</t>
  </si>
  <si>
    <t>SOKRATES, SRL.</t>
  </si>
  <si>
    <t>000059</t>
  </si>
  <si>
    <t>000058</t>
  </si>
  <si>
    <t>SM SALON DE LA MODA DOMINICANA, SRL</t>
  </si>
  <si>
    <t>000057</t>
  </si>
  <si>
    <t>02/11/2017</t>
  </si>
  <si>
    <t>DEP.PARTE VTA SAN SOUCI**</t>
  </si>
  <si>
    <t>DEP.CLIENTE PAOLA ENCARNACION FACT590</t>
  </si>
  <si>
    <t>TIENDA AILA/ vta 600.00-300)</t>
  </si>
  <si>
    <t>TIENDA AILA</t>
  </si>
  <si>
    <t>DEPOSITO ( QUIEN)?</t>
  </si>
  <si>
    <t>TRASFERENCIA ABONO FACT.S/NJUDY NIN</t>
  </si>
  <si>
    <t>TRASFERENIA PGO DUFRY,FACT24Y 25</t>
  </si>
  <si>
    <t>4524ACH</t>
  </si>
  <si>
    <t>DEP. PGO FACT.590</t>
  </si>
  <si>
    <t>DEP. VTAS DE NOVIEMBRE**SAN SOUCI</t>
  </si>
  <si>
    <t>DEP. VTAS DE NOVIEMBRE**SAN S</t>
  </si>
  <si>
    <t>DEP. VTAS DE OCTUBRE17</t>
  </si>
  <si>
    <t>DEP FACT 595 VTA SAN SOUCIY DEP VTA OCTUBRE</t>
  </si>
  <si>
    <t>DEP. 30% FACT.87 ASOC. DE HOTELES STO. DGO</t>
  </si>
  <si>
    <t>15/112017</t>
  </si>
  <si>
    <t>DEP. FUNDAION RED MISERICORDIA,FACT.14Y19</t>
  </si>
  <si>
    <t>DEP. GRUPO RAMAS FACT79,74,73,75</t>
  </si>
  <si>
    <t xml:space="preserve">BALANCE INICIAL </t>
  </si>
  <si>
    <t>Balance</t>
  </si>
  <si>
    <t>Credito</t>
  </si>
  <si>
    <t>Debito</t>
  </si>
  <si>
    <t>Descripcion</t>
  </si>
  <si>
    <t>No. Ck/Transf.</t>
  </si>
  <si>
    <t>Fecha</t>
  </si>
  <si>
    <t xml:space="preserve">Balance Inicial: </t>
  </si>
  <si>
    <t>240-016303-5</t>
  </si>
  <si>
    <t xml:space="preserve">Cuenta Bancaria No: </t>
  </si>
  <si>
    <t>Libro Banco</t>
  </si>
  <si>
    <t>Programa Progresando Con Solidaridad</t>
  </si>
  <si>
    <t>Gabinete de Coodinacion de Politicas Sociales</t>
  </si>
  <si>
    <t>VICE-PRESIDENCIA DE LA REPUBLICA DOMINICANA</t>
  </si>
  <si>
    <t>"Año del Desarrollo Agroforestal</t>
  </si>
  <si>
    <t xml:space="preserve"> Del 01 al  30  DE NOVIEMBRE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</si>
</sst>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\/mm\/yyyy"/>
    <numFmt numFmtId="165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4"/>
      <color indexed="63"/>
      <name val="Calibri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16"/>
      <color indexed="63"/>
      <name val="Calibri"/>
      <family val="2"/>
    </font>
    <font>
      <sz val="16"/>
      <color indexed="8"/>
      <name val="Arial"/>
      <family val="2"/>
    </font>
    <font>
      <sz val="11"/>
      <color indexed="8"/>
      <name val="Calibri"/>
      <family val="2"/>
    </font>
    <font>
      <sz val="16"/>
      <color rgb="FFFF0000"/>
      <name val="Arial"/>
      <family val="2"/>
    </font>
    <font>
      <sz val="16"/>
      <color rgb="FFFF0000"/>
      <name val="Calibri"/>
      <family val="2"/>
      <scheme val="minor"/>
    </font>
    <font>
      <sz val="16"/>
      <color rgb="FF7030A0"/>
      <name val="Arial Rounded MT Bold"/>
      <family val="2"/>
    </font>
    <font>
      <sz val="12"/>
      <color theme="1"/>
      <name val="Calibri"/>
      <family val="2"/>
      <scheme val="minor"/>
    </font>
    <font>
      <sz val="16"/>
      <name val="Arial Rounded MT Bold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i/>
      <sz val="14"/>
      <name val="Arial"/>
      <family val="2"/>
    </font>
    <font>
      <sz val="14"/>
      <color indexed="8"/>
      <name val="Arial Black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</cellStyleXfs>
  <cellXfs count="56">
    <xf numFmtId="0" fontId="0" fillId="0" borderId="0" xfId="0"/>
    <xf numFmtId="43" fontId="1" fillId="0" borderId="0" xfId="0" applyNumberFormat="1" applyFont="1"/>
    <xf numFmtId="0" fontId="0" fillId="0" borderId="0" xfId="0" applyFont="1" applyBorder="1"/>
    <xf numFmtId="4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left"/>
    </xf>
    <xf numFmtId="4" fontId="0" fillId="0" borderId="0" xfId="0" applyNumberFormat="1" applyFont="1" applyBorder="1"/>
    <xf numFmtId="0" fontId="0" fillId="0" borderId="1" xfId="0" applyFont="1" applyBorder="1"/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/>
    </xf>
    <xf numFmtId="0" fontId="5" fillId="0" borderId="1" xfId="0" applyFont="1" applyBorder="1"/>
    <xf numFmtId="0" fontId="6" fillId="0" borderId="1" xfId="0" applyFont="1" applyBorder="1"/>
    <xf numFmtId="43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/>
    </xf>
    <xf numFmtId="43" fontId="8" fillId="0" borderId="1" xfId="0" applyNumberFormat="1" applyFont="1" applyFill="1" applyBorder="1" applyAlignment="1">
      <alignment horizontal="center" vertical="center" wrapText="1"/>
    </xf>
    <xf numFmtId="43" fontId="6" fillId="0" borderId="1" xfId="0" applyNumberFormat="1" applyFont="1" applyBorder="1"/>
    <xf numFmtId="43" fontId="6" fillId="0" borderId="1" xfId="0" applyNumberFormat="1" applyFont="1" applyFill="1" applyBorder="1"/>
    <xf numFmtId="0" fontId="10" fillId="0" borderId="1" xfId="0" applyFont="1" applyFill="1" applyBorder="1" applyAlignment="1">
      <alignment vertical="top"/>
    </xf>
    <xf numFmtId="165" fontId="6" fillId="0" borderId="1" xfId="0" applyNumberFormat="1" applyFont="1" applyFill="1" applyBorder="1"/>
    <xf numFmtId="0" fontId="6" fillId="0" borderId="1" xfId="0" applyFont="1" applyFill="1" applyBorder="1"/>
    <xf numFmtId="43" fontId="8" fillId="0" borderId="1" xfId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top"/>
    </xf>
    <xf numFmtId="4" fontId="10" fillId="0" borderId="1" xfId="0" applyNumberFormat="1" applyFont="1" applyFill="1" applyBorder="1" applyAlignment="1">
      <alignment vertical="top"/>
    </xf>
    <xf numFmtId="4" fontId="8" fillId="0" borderId="1" xfId="0" applyNumberFormat="1" applyFont="1" applyFill="1" applyBorder="1" applyAlignment="1">
      <alignment vertical="top"/>
    </xf>
    <xf numFmtId="4" fontId="6" fillId="0" borderId="1" xfId="0" applyNumberFormat="1" applyFont="1" applyFill="1" applyBorder="1"/>
    <xf numFmtId="4" fontId="13" fillId="0" borderId="1" xfId="0" applyNumberFormat="1" applyFont="1" applyFill="1" applyBorder="1"/>
    <xf numFmtId="4" fontId="6" fillId="0" borderId="1" xfId="0" applyNumberFormat="1" applyFont="1" applyFill="1" applyBorder="1" applyAlignment="1">
      <alignment horizontal="center"/>
    </xf>
    <xf numFmtId="4" fontId="14" fillId="0" borderId="2" xfId="1" applyNumberFormat="1" applyFont="1" applyFill="1" applyBorder="1" applyAlignment="1">
      <alignment horizontal="right"/>
    </xf>
    <xf numFmtId="0" fontId="0" fillId="0" borderId="0" xfId="0" applyFont="1"/>
    <xf numFmtId="0" fontId="15" fillId="0" borderId="0" xfId="0" applyFont="1"/>
    <xf numFmtId="43" fontId="15" fillId="0" borderId="0" xfId="0" applyNumberFormat="1" applyFont="1"/>
    <xf numFmtId="4" fontId="16" fillId="0" borderId="1" xfId="1" applyNumberFormat="1" applyFont="1" applyFill="1" applyBorder="1" applyAlignment="1">
      <alignment horizontal="right"/>
    </xf>
    <xf numFmtId="43" fontId="10" fillId="0" borderId="1" xfId="1" applyFont="1" applyFill="1" applyBorder="1" applyAlignment="1">
      <alignment vertical="top"/>
    </xf>
    <xf numFmtId="43" fontId="7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3" fontId="17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43" fontId="17" fillId="2" borderId="5" xfId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5" fillId="0" borderId="0" xfId="0" applyFont="1"/>
    <xf numFmtId="0" fontId="18" fillId="0" borderId="0" xfId="0" applyFont="1" applyAlignment="1">
      <alignment horizontal="center"/>
    </xf>
    <xf numFmtId="0" fontId="17" fillId="2" borderId="7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19" fillId="3" borderId="0" xfId="0" applyFont="1" applyFill="1" applyAlignment="1">
      <alignment horizontal="center" vertical="center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</xdr:colOff>
      <xdr:row>1</xdr:row>
      <xdr:rowOff>47625</xdr:rowOff>
    </xdr:from>
    <xdr:ext cx="3022600" cy="4714875"/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1" y="238125"/>
          <a:ext cx="3022600" cy="471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</xdr:row>
      <xdr:rowOff>222250</xdr:rowOff>
    </xdr:from>
    <xdr:ext cx="4095750" cy="4683125"/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84175"/>
          <a:ext cx="4095750" cy="468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56"/>
  <sheetViews>
    <sheetView showGridLines="0" tabSelected="1" view="pageBreakPreview" topLeftCell="A100" zoomScale="60" zoomScaleNormal="75" workbookViewId="0">
      <selection activeCell="I29" sqref="I29"/>
    </sheetView>
  </sheetViews>
  <sheetFormatPr baseColWidth="10" defaultRowHeight="15" x14ac:dyDescent="0.25"/>
  <cols>
    <col min="1" max="1" width="21.42578125" customWidth="1"/>
    <col min="2" max="2" width="23" customWidth="1"/>
    <col min="3" max="3" width="70.5703125" customWidth="1"/>
    <col min="4" max="4" width="22.140625" customWidth="1"/>
    <col min="5" max="5" width="23.5703125" customWidth="1"/>
    <col min="6" max="6" width="22.7109375" customWidth="1"/>
  </cols>
  <sheetData>
    <row r="1" spans="1:8" s="33" customFormat="1" ht="18.75" x14ac:dyDescent="0.3">
      <c r="A1" s="49"/>
      <c r="B1" s="49"/>
      <c r="C1" s="49"/>
      <c r="D1" s="49"/>
      <c r="E1" s="49"/>
      <c r="F1" s="49"/>
      <c r="G1" s="34"/>
      <c r="H1" s="34"/>
    </row>
    <row r="2" spans="1:8" s="33" customFormat="1" ht="18.75" x14ac:dyDescent="0.3">
      <c r="A2" s="49"/>
      <c r="B2" s="49"/>
      <c r="C2" s="49"/>
      <c r="D2" s="49"/>
      <c r="E2" s="49"/>
      <c r="F2" s="49"/>
      <c r="G2" s="34"/>
      <c r="H2" s="34"/>
    </row>
    <row r="3" spans="1:8" s="33" customFormat="1" ht="18.75" x14ac:dyDescent="0.3">
      <c r="A3" s="49"/>
      <c r="B3" s="49"/>
      <c r="C3" s="49"/>
      <c r="D3" s="49"/>
      <c r="E3" s="49"/>
      <c r="F3" s="49"/>
      <c r="G3" s="34"/>
      <c r="H3" s="34"/>
    </row>
    <row r="4" spans="1:8" s="33" customFormat="1" ht="18.75" x14ac:dyDescent="0.3">
      <c r="A4" s="49"/>
      <c r="B4" s="49"/>
      <c r="C4" s="49"/>
      <c r="D4" s="49"/>
      <c r="E4" s="49"/>
      <c r="F4" s="49"/>
      <c r="G4" s="34"/>
      <c r="H4" s="34"/>
    </row>
    <row r="5" spans="1:8" s="33" customFormat="1" ht="18.75" x14ac:dyDescent="0.3">
      <c r="A5" s="49"/>
      <c r="B5" s="49"/>
      <c r="C5" s="49"/>
      <c r="D5" s="49"/>
      <c r="E5" s="49"/>
      <c r="F5" s="49"/>
      <c r="G5" s="34"/>
      <c r="H5" s="34"/>
    </row>
    <row r="6" spans="1:8" s="33" customFormat="1" ht="18.75" x14ac:dyDescent="0.3">
      <c r="A6" s="49"/>
      <c r="B6" s="49"/>
      <c r="C6" s="49"/>
      <c r="D6" s="49"/>
      <c r="E6" s="49"/>
      <c r="F6" s="49"/>
      <c r="G6" s="34"/>
      <c r="H6" s="34"/>
    </row>
    <row r="7" spans="1:8" s="33" customFormat="1" ht="18.75" x14ac:dyDescent="0.3">
      <c r="A7" s="49"/>
      <c r="B7" s="49"/>
      <c r="C7" s="49"/>
      <c r="D7" s="49"/>
      <c r="E7" s="49"/>
      <c r="F7" s="49"/>
      <c r="G7" s="34"/>
      <c r="H7" s="34"/>
    </row>
    <row r="8" spans="1:8" s="33" customFormat="1" ht="18.75" x14ac:dyDescent="0.3">
      <c r="A8" s="49"/>
      <c r="B8" s="49"/>
      <c r="C8" s="49"/>
      <c r="D8" s="49"/>
      <c r="E8" s="49"/>
      <c r="F8" s="49"/>
      <c r="G8" s="34"/>
      <c r="H8" s="34"/>
    </row>
    <row r="9" spans="1:8" s="33" customFormat="1" ht="18.75" x14ac:dyDescent="0.3">
      <c r="A9" s="49"/>
      <c r="B9" s="49"/>
      <c r="C9" s="49"/>
      <c r="D9" s="49"/>
      <c r="E9" s="49"/>
      <c r="F9" s="49"/>
      <c r="G9" s="34"/>
      <c r="H9" s="34"/>
    </row>
    <row r="10" spans="1:8" s="33" customFormat="1" ht="18.75" x14ac:dyDescent="0.3">
      <c r="A10" s="49"/>
      <c r="B10" s="49"/>
      <c r="C10" s="49"/>
      <c r="D10" s="49"/>
      <c r="E10" s="49"/>
      <c r="F10" s="49"/>
      <c r="G10" s="34"/>
      <c r="H10" s="34"/>
    </row>
    <row r="11" spans="1:8" s="33" customFormat="1" ht="18.75" x14ac:dyDescent="0.3">
      <c r="A11" s="49"/>
      <c r="B11" s="49"/>
      <c r="C11" s="49"/>
      <c r="D11" s="49"/>
      <c r="E11" s="49"/>
      <c r="F11" s="49"/>
      <c r="G11" s="34"/>
      <c r="H11" s="34"/>
    </row>
    <row r="12" spans="1:8" s="33" customFormat="1" ht="18.75" x14ac:dyDescent="0.3">
      <c r="A12" s="49"/>
      <c r="B12" s="49"/>
      <c r="C12" s="49"/>
      <c r="D12" s="49"/>
      <c r="E12" s="49"/>
      <c r="F12" s="49"/>
      <c r="G12" s="34"/>
      <c r="H12" s="34"/>
    </row>
    <row r="13" spans="1:8" s="33" customFormat="1" ht="18" x14ac:dyDescent="0.25">
      <c r="A13" s="50" t="s">
        <v>155</v>
      </c>
      <c r="B13" s="50"/>
      <c r="C13" s="50"/>
      <c r="D13" s="50"/>
      <c r="E13" s="50"/>
      <c r="F13" s="50"/>
      <c r="G13" s="34"/>
      <c r="H13" s="34"/>
    </row>
    <row r="14" spans="1:8" s="33" customFormat="1" ht="18" x14ac:dyDescent="0.25">
      <c r="A14" s="50" t="s">
        <v>154</v>
      </c>
      <c r="B14" s="50"/>
      <c r="C14" s="50"/>
      <c r="D14" s="50"/>
      <c r="E14" s="50"/>
      <c r="F14" s="50"/>
      <c r="G14" s="34"/>
      <c r="H14" s="34"/>
    </row>
    <row r="15" spans="1:8" s="33" customFormat="1" ht="22.5" x14ac:dyDescent="0.45">
      <c r="A15" s="54" t="s">
        <v>153</v>
      </c>
      <c r="B15" s="54"/>
      <c r="C15" s="54"/>
      <c r="D15" s="54"/>
      <c r="E15" s="54"/>
      <c r="F15" s="54"/>
      <c r="G15" s="34"/>
      <c r="H15" s="34"/>
    </row>
    <row r="16" spans="1:8" s="33" customFormat="1" ht="18.75" x14ac:dyDescent="0.25">
      <c r="A16" s="55" t="s">
        <v>156</v>
      </c>
      <c r="B16" s="55"/>
      <c r="C16" s="55"/>
      <c r="D16" s="55"/>
      <c r="E16" s="55"/>
      <c r="F16" s="55"/>
      <c r="G16" s="34"/>
      <c r="H16" s="34"/>
    </row>
    <row r="17" spans="1:8" s="33" customFormat="1" ht="18" x14ac:dyDescent="0.25">
      <c r="A17" s="53" t="s">
        <v>152</v>
      </c>
      <c r="B17" s="53"/>
      <c r="C17" s="53"/>
      <c r="D17" s="53"/>
      <c r="E17" s="53"/>
      <c r="F17" s="53"/>
      <c r="G17" s="34"/>
      <c r="H17" s="34"/>
    </row>
    <row r="18" spans="1:8" s="33" customFormat="1" ht="18" x14ac:dyDescent="0.25">
      <c r="A18" s="53" t="s">
        <v>157</v>
      </c>
      <c r="B18" s="53"/>
      <c r="C18" s="53"/>
      <c r="D18" s="53"/>
      <c r="E18" s="53"/>
      <c r="F18" s="53"/>
      <c r="G18" s="34"/>
      <c r="H18" s="34"/>
    </row>
    <row r="19" spans="1:8" s="33" customFormat="1" ht="18" x14ac:dyDescent="0.25">
      <c r="A19" s="48"/>
      <c r="B19" s="48"/>
      <c r="C19" s="48"/>
      <c r="D19" s="48"/>
      <c r="E19" s="48"/>
      <c r="F19" s="48"/>
      <c r="G19" s="34"/>
      <c r="H19" s="34"/>
    </row>
    <row r="20" spans="1:8" s="33" customFormat="1" ht="18" x14ac:dyDescent="0.25">
      <c r="A20" s="48"/>
      <c r="B20" s="48"/>
      <c r="C20" s="48"/>
      <c r="D20" s="48"/>
      <c r="E20" s="48"/>
      <c r="F20" s="48"/>
      <c r="G20" s="34"/>
      <c r="H20" s="34"/>
    </row>
    <row r="21" spans="1:8" s="33" customFormat="1" ht="18" x14ac:dyDescent="0.25">
      <c r="A21" s="53"/>
      <c r="B21" s="53"/>
      <c r="C21" s="53"/>
      <c r="D21" s="53"/>
      <c r="E21" s="53"/>
      <c r="F21" s="53"/>
      <c r="G21" s="34"/>
      <c r="H21" s="34"/>
    </row>
    <row r="22" spans="1:8" s="33" customFormat="1" ht="18.75" thickBot="1" x14ac:dyDescent="0.3">
      <c r="A22" s="50"/>
      <c r="B22" s="50"/>
      <c r="C22" s="50"/>
      <c r="D22" s="50"/>
      <c r="E22" s="50"/>
      <c r="F22" s="50"/>
      <c r="G22" s="34"/>
      <c r="H22" s="34"/>
    </row>
    <row r="23" spans="1:8" s="33" customFormat="1" ht="18" x14ac:dyDescent="0.25">
      <c r="A23" s="51" t="s">
        <v>151</v>
      </c>
      <c r="B23" s="51"/>
      <c r="C23" s="51"/>
      <c r="D23" s="51" t="s">
        <v>150</v>
      </c>
      <c r="E23" s="51"/>
      <c r="F23" s="51"/>
      <c r="G23" s="34"/>
      <c r="H23" s="34"/>
    </row>
    <row r="24" spans="1:8" s="33" customFormat="1" ht="18" x14ac:dyDescent="0.25">
      <c r="A24" s="52"/>
      <c r="B24" s="52"/>
      <c r="C24" s="47"/>
      <c r="D24" s="52" t="s">
        <v>149</v>
      </c>
      <c r="E24" s="52"/>
      <c r="F24" s="46"/>
      <c r="G24" s="35"/>
      <c r="H24" s="34"/>
    </row>
    <row r="25" spans="1:8" s="33" customFormat="1" ht="18" x14ac:dyDescent="0.25">
      <c r="A25" s="44" t="s">
        <v>148</v>
      </c>
      <c r="B25" s="43" t="s">
        <v>147</v>
      </c>
      <c r="C25" s="45" t="s">
        <v>146</v>
      </c>
      <c r="D25" s="44" t="s">
        <v>145</v>
      </c>
      <c r="E25" s="43" t="s">
        <v>144</v>
      </c>
      <c r="F25" s="42" t="s">
        <v>143</v>
      </c>
      <c r="G25" s="34"/>
      <c r="H25" s="34"/>
    </row>
    <row r="26" spans="1:8" s="33" customFormat="1" ht="18" x14ac:dyDescent="0.25">
      <c r="A26" s="44"/>
      <c r="B26" s="43"/>
      <c r="C26" s="45"/>
      <c r="D26" s="44"/>
      <c r="E26" s="43"/>
      <c r="F26" s="42"/>
      <c r="G26" s="34"/>
      <c r="H26" s="34"/>
    </row>
    <row r="27" spans="1:8" s="33" customFormat="1" ht="24.75" customHeight="1" x14ac:dyDescent="0.3">
      <c r="A27" s="12">
        <v>43039</v>
      </c>
      <c r="B27" s="39"/>
      <c r="C27" s="41" t="s">
        <v>142</v>
      </c>
      <c r="D27" s="40"/>
      <c r="E27" s="39"/>
      <c r="F27" s="38">
        <v>3245768.81</v>
      </c>
      <c r="G27" s="34"/>
      <c r="H27" s="34"/>
    </row>
    <row r="28" spans="1:8" s="33" customFormat="1" ht="24.75" customHeight="1" x14ac:dyDescent="0.35">
      <c r="A28" s="18">
        <v>43056</v>
      </c>
      <c r="B28" s="17">
        <v>51344765</v>
      </c>
      <c r="C28" s="16" t="s">
        <v>141</v>
      </c>
      <c r="D28" s="25">
        <v>54586.8</v>
      </c>
      <c r="E28" s="17"/>
      <c r="F28" s="25">
        <f>+F27+D28-E28</f>
        <v>3300355.61</v>
      </c>
      <c r="G28" s="34"/>
      <c r="H28" s="34"/>
    </row>
    <row r="29" spans="1:8" s="33" customFormat="1" ht="24.75" customHeight="1" x14ac:dyDescent="0.35">
      <c r="A29" s="18">
        <v>43060</v>
      </c>
      <c r="B29" s="17">
        <v>51344766</v>
      </c>
      <c r="C29" s="16" t="s">
        <v>140</v>
      </c>
      <c r="D29" s="25">
        <v>5350</v>
      </c>
      <c r="E29" s="17"/>
      <c r="F29" s="25">
        <f t="shared" ref="F29:F92" si="0">+F28+D29-E29</f>
        <v>3305705.61</v>
      </c>
      <c r="G29" s="34"/>
      <c r="H29" s="34"/>
    </row>
    <row r="30" spans="1:8" s="33" customFormat="1" ht="24.75" customHeight="1" x14ac:dyDescent="0.35">
      <c r="A30" s="18" t="s">
        <v>139</v>
      </c>
      <c r="B30" s="17">
        <v>15273107</v>
      </c>
      <c r="C30" s="16" t="s">
        <v>138</v>
      </c>
      <c r="D30" s="25">
        <v>24957</v>
      </c>
      <c r="E30" s="17"/>
      <c r="F30" s="25">
        <f t="shared" si="0"/>
        <v>3330662.61</v>
      </c>
      <c r="G30" s="34"/>
      <c r="H30" s="34"/>
    </row>
    <row r="31" spans="1:8" s="33" customFormat="1" ht="24.75" customHeight="1" x14ac:dyDescent="0.35">
      <c r="A31" s="18">
        <v>43062</v>
      </c>
      <c r="B31" s="17">
        <v>276142898</v>
      </c>
      <c r="C31" s="16" t="s">
        <v>137</v>
      </c>
      <c r="D31" s="25">
        <v>10156</v>
      </c>
      <c r="E31" s="17"/>
      <c r="F31" s="25">
        <f t="shared" si="0"/>
        <v>3340818.61</v>
      </c>
      <c r="G31" s="34"/>
      <c r="H31" s="34"/>
    </row>
    <row r="32" spans="1:8" s="33" customFormat="1" ht="24.75" customHeight="1" x14ac:dyDescent="0.35">
      <c r="A32" s="18">
        <v>43062</v>
      </c>
      <c r="B32" s="17">
        <v>276142109</v>
      </c>
      <c r="C32" s="16" t="s">
        <v>136</v>
      </c>
      <c r="D32" s="25">
        <v>10717.2</v>
      </c>
      <c r="E32" s="17"/>
      <c r="F32" s="25">
        <f t="shared" si="0"/>
        <v>3351535.81</v>
      </c>
      <c r="G32" s="34"/>
      <c r="H32" s="34"/>
    </row>
    <row r="33" spans="1:8" s="33" customFormat="1" ht="24.75" customHeight="1" x14ac:dyDescent="0.35">
      <c r="A33" s="18">
        <v>43054</v>
      </c>
      <c r="B33" s="17">
        <v>1711150023</v>
      </c>
      <c r="C33" s="16" t="s">
        <v>135</v>
      </c>
      <c r="D33" s="25">
        <v>331.8</v>
      </c>
      <c r="E33" s="17"/>
      <c r="F33" s="25">
        <f t="shared" si="0"/>
        <v>3351867.61</v>
      </c>
      <c r="G33" s="34"/>
      <c r="H33" s="34"/>
    </row>
    <row r="34" spans="1:8" s="33" customFormat="1" ht="24.75" customHeight="1" x14ac:dyDescent="0.35">
      <c r="A34" s="18">
        <v>43054</v>
      </c>
      <c r="B34" s="17">
        <v>245045294</v>
      </c>
      <c r="C34" s="16" t="s">
        <v>134</v>
      </c>
      <c r="D34" s="25">
        <v>1116.2</v>
      </c>
      <c r="E34" s="25"/>
      <c r="F34" s="25">
        <f t="shared" si="0"/>
        <v>3352983.81</v>
      </c>
      <c r="G34" s="34"/>
      <c r="H34" s="34"/>
    </row>
    <row r="35" spans="1:8" s="33" customFormat="1" ht="24.75" customHeight="1" x14ac:dyDescent="0.35">
      <c r="A35" s="18">
        <v>43060</v>
      </c>
      <c r="B35" s="17">
        <v>280819828</v>
      </c>
      <c r="C35" s="16" t="s">
        <v>133</v>
      </c>
      <c r="D35" s="25">
        <v>1200</v>
      </c>
      <c r="E35" s="25"/>
      <c r="F35" s="25">
        <f t="shared" si="0"/>
        <v>3354183.81</v>
      </c>
      <c r="G35" s="34"/>
      <c r="H35" s="34"/>
    </row>
    <row r="36" spans="1:8" s="33" customFormat="1" ht="24.75" customHeight="1" x14ac:dyDescent="0.35">
      <c r="A36" s="18">
        <v>43060</v>
      </c>
      <c r="B36" s="17" t="s">
        <v>132</v>
      </c>
      <c r="C36" s="16" t="s">
        <v>131</v>
      </c>
      <c r="D36" s="25">
        <v>803492.71</v>
      </c>
      <c r="E36" s="25"/>
      <c r="F36" s="25">
        <f t="shared" si="0"/>
        <v>4157676.52</v>
      </c>
      <c r="G36" s="34"/>
      <c r="H36" s="34"/>
    </row>
    <row r="37" spans="1:8" s="33" customFormat="1" ht="24.75" customHeight="1" x14ac:dyDescent="0.35">
      <c r="A37" s="18">
        <v>43052</v>
      </c>
      <c r="B37" s="17">
        <v>261126776</v>
      </c>
      <c r="C37" s="16" t="s">
        <v>130</v>
      </c>
      <c r="D37" s="25">
        <v>16000</v>
      </c>
      <c r="E37" s="25"/>
      <c r="F37" s="25">
        <f t="shared" si="0"/>
        <v>4173676.52</v>
      </c>
      <c r="G37" s="34"/>
      <c r="H37" s="34"/>
    </row>
    <row r="38" spans="1:8" s="33" customFormat="1" ht="24.75" customHeight="1" x14ac:dyDescent="0.35">
      <c r="A38" s="18">
        <v>43047</v>
      </c>
      <c r="B38" s="17">
        <v>1711080032</v>
      </c>
      <c r="C38" s="16" t="s">
        <v>129</v>
      </c>
      <c r="D38" s="25">
        <v>450</v>
      </c>
      <c r="E38" s="25"/>
      <c r="F38" s="25">
        <f t="shared" si="0"/>
        <v>4174126.52</v>
      </c>
      <c r="G38" s="34"/>
      <c r="H38" s="34"/>
    </row>
    <row r="39" spans="1:8" s="33" customFormat="1" ht="24.75" customHeight="1" x14ac:dyDescent="0.35">
      <c r="A39" s="18">
        <v>43048</v>
      </c>
      <c r="B39" s="17">
        <v>171109001</v>
      </c>
      <c r="C39" s="16" t="s">
        <v>128</v>
      </c>
      <c r="D39" s="25">
        <v>1880</v>
      </c>
      <c r="E39" s="25"/>
      <c r="F39" s="25">
        <f t="shared" si="0"/>
        <v>4176006.52</v>
      </c>
      <c r="G39" s="34"/>
      <c r="H39" s="34"/>
    </row>
    <row r="40" spans="1:8" s="33" customFormat="1" ht="24.75" customHeight="1" x14ac:dyDescent="0.35">
      <c r="A40" s="18">
        <v>43052</v>
      </c>
      <c r="B40" s="17">
        <v>171130001</v>
      </c>
      <c r="C40" s="16" t="s">
        <v>128</v>
      </c>
      <c r="D40" s="25">
        <v>2140</v>
      </c>
      <c r="E40" s="25"/>
      <c r="F40" s="25">
        <f t="shared" si="0"/>
        <v>4178146.52</v>
      </c>
      <c r="G40" s="34"/>
      <c r="H40" s="34"/>
    </row>
    <row r="41" spans="1:8" s="33" customFormat="1" ht="24.75" customHeight="1" x14ac:dyDescent="0.35">
      <c r="A41" s="18">
        <v>43052</v>
      </c>
      <c r="B41" s="17">
        <v>17113001204</v>
      </c>
      <c r="C41" s="16" t="s">
        <v>128</v>
      </c>
      <c r="D41" s="25">
        <v>950</v>
      </c>
      <c r="E41" s="25"/>
      <c r="F41" s="25">
        <f t="shared" si="0"/>
        <v>4179096.52</v>
      </c>
      <c r="G41" s="34"/>
      <c r="H41" s="34"/>
    </row>
    <row r="42" spans="1:8" s="33" customFormat="1" ht="24.75" customHeight="1" x14ac:dyDescent="0.35">
      <c r="A42" s="18">
        <v>43056</v>
      </c>
      <c r="B42" s="17">
        <v>171170012</v>
      </c>
      <c r="C42" s="16" t="s">
        <v>128</v>
      </c>
      <c r="D42" s="25">
        <v>3825</v>
      </c>
      <c r="E42" s="25"/>
      <c r="F42" s="25">
        <f t="shared" si="0"/>
        <v>4182921.52</v>
      </c>
      <c r="G42" s="34"/>
      <c r="H42" s="34"/>
    </row>
    <row r="43" spans="1:8" s="33" customFormat="1" ht="24.75" customHeight="1" x14ac:dyDescent="0.35">
      <c r="A43" s="18">
        <v>43059</v>
      </c>
      <c r="B43" s="17">
        <v>171120012</v>
      </c>
      <c r="C43" s="16" t="s">
        <v>128</v>
      </c>
      <c r="D43" s="25">
        <v>1900</v>
      </c>
      <c r="E43" s="25"/>
      <c r="F43" s="25">
        <f t="shared" si="0"/>
        <v>4184821.52</v>
      </c>
      <c r="G43" s="34"/>
      <c r="H43" s="34"/>
    </row>
    <row r="44" spans="1:8" s="33" customFormat="1" ht="24.75" customHeight="1" x14ac:dyDescent="0.35">
      <c r="A44" s="18">
        <v>43059</v>
      </c>
      <c r="B44" s="17">
        <v>1711270012</v>
      </c>
      <c r="C44" s="16" t="s">
        <v>128</v>
      </c>
      <c r="D44" s="25">
        <f>1415+1000</f>
        <v>2415</v>
      </c>
      <c r="E44" s="25"/>
      <c r="F44" s="25">
        <f t="shared" si="0"/>
        <v>4187236.52</v>
      </c>
      <c r="G44" s="34"/>
      <c r="H44" s="34"/>
    </row>
    <row r="45" spans="1:8" s="33" customFormat="1" ht="24.75" customHeight="1" x14ac:dyDescent="0.35">
      <c r="A45" s="18">
        <v>43059</v>
      </c>
      <c r="B45" s="17"/>
      <c r="C45" s="16" t="s">
        <v>128</v>
      </c>
      <c r="D45" s="25">
        <v>4580</v>
      </c>
      <c r="E45" s="25"/>
      <c r="F45" s="25">
        <f t="shared" si="0"/>
        <v>4191816.52</v>
      </c>
      <c r="G45" s="34"/>
      <c r="H45" s="34"/>
    </row>
    <row r="46" spans="1:8" s="33" customFormat="1" ht="24.75" customHeight="1" x14ac:dyDescent="0.35">
      <c r="A46" s="18">
        <v>43066</v>
      </c>
      <c r="B46" s="17"/>
      <c r="C46" s="16" t="s">
        <v>127</v>
      </c>
      <c r="D46" s="25">
        <v>300</v>
      </c>
      <c r="E46" s="25"/>
      <c r="F46" s="25">
        <f t="shared" si="0"/>
        <v>4192116.52</v>
      </c>
      <c r="G46" s="34"/>
      <c r="H46" s="34"/>
    </row>
    <row r="47" spans="1:8" s="33" customFormat="1" ht="24.75" customHeight="1" x14ac:dyDescent="0.35">
      <c r="A47" s="18">
        <v>43060</v>
      </c>
      <c r="B47" s="17"/>
      <c r="C47" s="16" t="s">
        <v>126</v>
      </c>
      <c r="D47" s="25">
        <v>1200</v>
      </c>
      <c r="E47" s="17"/>
      <c r="F47" s="25">
        <f t="shared" si="0"/>
        <v>4193316.52</v>
      </c>
      <c r="G47" s="34"/>
      <c r="H47" s="34"/>
    </row>
    <row r="48" spans="1:8" s="33" customFormat="1" ht="24.75" customHeight="1" x14ac:dyDescent="0.25">
      <c r="A48" s="22"/>
      <c r="B48" s="22"/>
      <c r="C48" s="16" t="s">
        <v>125</v>
      </c>
      <c r="D48" s="25">
        <v>90</v>
      </c>
      <c r="E48" s="37"/>
      <c r="F48" s="25">
        <f t="shared" si="0"/>
        <v>4193406.52</v>
      </c>
      <c r="G48" s="34"/>
      <c r="H48" s="34"/>
    </row>
    <row r="49" spans="1:8" s="33" customFormat="1" ht="24.75" customHeight="1" x14ac:dyDescent="0.25">
      <c r="A49" s="22" t="s">
        <v>124</v>
      </c>
      <c r="B49" s="22" t="s">
        <v>123</v>
      </c>
      <c r="C49" s="22" t="s">
        <v>122</v>
      </c>
      <c r="D49" s="25"/>
      <c r="E49" s="26">
        <v>139880</v>
      </c>
      <c r="F49" s="25">
        <f t="shared" si="0"/>
        <v>4053526.52</v>
      </c>
      <c r="G49" s="34"/>
      <c r="H49" s="34"/>
    </row>
    <row r="50" spans="1:8" s="33" customFormat="1" ht="22.5" customHeight="1" x14ac:dyDescent="0.25">
      <c r="A50" s="22" t="s">
        <v>117</v>
      </c>
      <c r="B50" s="22" t="s">
        <v>121</v>
      </c>
      <c r="C50" s="22" t="s">
        <v>119</v>
      </c>
      <c r="D50" s="25"/>
      <c r="E50" s="27">
        <v>65088</v>
      </c>
      <c r="F50" s="25">
        <f t="shared" si="0"/>
        <v>3988438.52</v>
      </c>
      <c r="G50" s="34"/>
      <c r="H50" s="34"/>
    </row>
    <row r="51" spans="1:8" s="33" customFormat="1" ht="22.5" customHeight="1" x14ac:dyDescent="0.25">
      <c r="A51" s="22" t="s">
        <v>117</v>
      </c>
      <c r="B51" s="22" t="s">
        <v>120</v>
      </c>
      <c r="C51" s="22" t="s">
        <v>119</v>
      </c>
      <c r="D51" s="25"/>
      <c r="E51" s="26">
        <v>215200</v>
      </c>
      <c r="F51" s="25">
        <f t="shared" si="0"/>
        <v>3773238.52</v>
      </c>
      <c r="G51" s="34"/>
      <c r="H51" s="34"/>
    </row>
    <row r="52" spans="1:8" s="33" customFormat="1" ht="22.5" customHeight="1" x14ac:dyDescent="0.25">
      <c r="A52" s="22" t="s">
        <v>117</v>
      </c>
      <c r="B52" s="22" t="s">
        <v>118</v>
      </c>
      <c r="C52" s="22" t="s">
        <v>115</v>
      </c>
      <c r="D52" s="25"/>
      <c r="E52" s="27">
        <v>0</v>
      </c>
      <c r="F52" s="25">
        <f t="shared" si="0"/>
        <v>3773238.52</v>
      </c>
      <c r="G52" s="35"/>
      <c r="H52" s="34"/>
    </row>
    <row r="53" spans="1:8" s="33" customFormat="1" ht="30" customHeight="1" x14ac:dyDescent="0.25">
      <c r="A53" s="22" t="s">
        <v>117</v>
      </c>
      <c r="B53" s="22" t="s">
        <v>116</v>
      </c>
      <c r="C53" s="22" t="s">
        <v>115</v>
      </c>
      <c r="D53" s="25"/>
      <c r="E53" s="28">
        <v>1200</v>
      </c>
      <c r="F53" s="25">
        <f t="shared" si="0"/>
        <v>3772038.52</v>
      </c>
      <c r="G53" s="35"/>
      <c r="H53" s="34"/>
    </row>
    <row r="54" spans="1:8" s="33" customFormat="1" ht="32.25" customHeight="1" x14ac:dyDescent="0.25">
      <c r="A54" s="22" t="s">
        <v>114</v>
      </c>
      <c r="B54" s="22" t="s">
        <v>113</v>
      </c>
      <c r="C54" s="22" t="s">
        <v>36</v>
      </c>
      <c r="D54" s="25"/>
      <c r="E54" s="27">
        <v>0</v>
      </c>
      <c r="F54" s="25">
        <f t="shared" si="0"/>
        <v>3772038.52</v>
      </c>
      <c r="G54" s="35"/>
      <c r="H54" s="34"/>
    </row>
    <row r="55" spans="1:8" s="33" customFormat="1" ht="20.25" customHeight="1" x14ac:dyDescent="0.25">
      <c r="A55" s="22" t="s">
        <v>112</v>
      </c>
      <c r="B55" s="22" t="s">
        <v>111</v>
      </c>
      <c r="C55" s="22" t="s">
        <v>110</v>
      </c>
      <c r="D55" s="25"/>
      <c r="E55" s="27">
        <v>20820</v>
      </c>
      <c r="F55" s="25">
        <f t="shared" si="0"/>
        <v>3751218.52</v>
      </c>
      <c r="G55" s="35"/>
      <c r="H55" s="34"/>
    </row>
    <row r="56" spans="1:8" s="33" customFormat="1" ht="20.25" customHeight="1" x14ac:dyDescent="0.25">
      <c r="A56" s="22" t="s">
        <v>56</v>
      </c>
      <c r="B56" s="22" t="s">
        <v>109</v>
      </c>
      <c r="C56" s="22" t="s">
        <v>108</v>
      </c>
      <c r="D56" s="25"/>
      <c r="E56" s="27">
        <v>71250</v>
      </c>
      <c r="F56" s="25">
        <f t="shared" si="0"/>
        <v>3679968.52</v>
      </c>
      <c r="G56" s="35"/>
      <c r="H56" s="34"/>
    </row>
    <row r="57" spans="1:8" s="33" customFormat="1" ht="20.25" customHeight="1" x14ac:dyDescent="0.25">
      <c r="A57" s="22" t="s">
        <v>56</v>
      </c>
      <c r="B57" s="22" t="s">
        <v>107</v>
      </c>
      <c r="C57" s="22" t="s">
        <v>24</v>
      </c>
      <c r="D57" s="25"/>
      <c r="E57" s="27">
        <v>151084.79999999999</v>
      </c>
      <c r="F57" s="25">
        <f t="shared" si="0"/>
        <v>3528883.72</v>
      </c>
      <c r="G57" s="35"/>
      <c r="H57" s="34"/>
    </row>
    <row r="58" spans="1:8" s="33" customFormat="1" ht="20.25" customHeight="1" x14ac:dyDescent="0.25">
      <c r="A58" s="22" t="s">
        <v>56</v>
      </c>
      <c r="B58" s="22" t="s">
        <v>106</v>
      </c>
      <c r="C58" s="22" t="s">
        <v>66</v>
      </c>
      <c r="D58" s="25"/>
      <c r="E58" s="27">
        <v>0</v>
      </c>
      <c r="F58" s="25">
        <f t="shared" si="0"/>
        <v>3528883.72</v>
      </c>
      <c r="G58" s="35"/>
      <c r="H58" s="34"/>
    </row>
    <row r="59" spans="1:8" s="33" customFormat="1" ht="20.25" customHeight="1" x14ac:dyDescent="0.25">
      <c r="A59" s="22" t="s">
        <v>56</v>
      </c>
      <c r="B59" s="22" t="s">
        <v>105</v>
      </c>
      <c r="C59" s="22" t="s">
        <v>104</v>
      </c>
      <c r="D59" s="25"/>
      <c r="E59" s="27">
        <v>90320.4</v>
      </c>
      <c r="F59" s="25">
        <f t="shared" si="0"/>
        <v>3438563.3200000003</v>
      </c>
      <c r="G59" s="35"/>
      <c r="H59" s="34"/>
    </row>
    <row r="60" spans="1:8" s="33" customFormat="1" ht="20.25" customHeight="1" x14ac:dyDescent="0.25">
      <c r="A60" s="22" t="s">
        <v>56</v>
      </c>
      <c r="B60" s="22" t="s">
        <v>103</v>
      </c>
      <c r="C60" s="22" t="s">
        <v>102</v>
      </c>
      <c r="D60" s="25"/>
      <c r="E60" s="27">
        <v>7236</v>
      </c>
      <c r="F60" s="25">
        <f t="shared" si="0"/>
        <v>3431327.3200000003</v>
      </c>
      <c r="G60" s="35"/>
      <c r="H60" s="34"/>
    </row>
    <row r="61" spans="1:8" s="33" customFormat="1" ht="20.25" customHeight="1" x14ac:dyDescent="0.25">
      <c r="A61" s="22" t="s">
        <v>56</v>
      </c>
      <c r="B61" s="22" t="s">
        <v>101</v>
      </c>
      <c r="C61" s="22" t="s">
        <v>100</v>
      </c>
      <c r="D61" s="25"/>
      <c r="E61" s="26">
        <v>6822</v>
      </c>
      <c r="F61" s="25">
        <f t="shared" si="0"/>
        <v>3424505.3200000003</v>
      </c>
      <c r="G61" s="35"/>
      <c r="H61" s="34"/>
    </row>
    <row r="62" spans="1:8" s="33" customFormat="1" ht="20.25" customHeight="1" x14ac:dyDescent="0.25">
      <c r="A62" s="22" t="s">
        <v>56</v>
      </c>
      <c r="B62" s="22" t="s">
        <v>99</v>
      </c>
      <c r="C62" s="22" t="s">
        <v>98</v>
      </c>
      <c r="D62" s="25"/>
      <c r="E62" s="26">
        <v>1360.8</v>
      </c>
      <c r="F62" s="25">
        <f t="shared" si="0"/>
        <v>3423144.5200000005</v>
      </c>
      <c r="G62" s="35"/>
      <c r="H62" s="34"/>
    </row>
    <row r="63" spans="1:8" s="33" customFormat="1" ht="20.25" customHeight="1" x14ac:dyDescent="0.25">
      <c r="A63" s="22" t="s">
        <v>56</v>
      </c>
      <c r="B63" s="22" t="s">
        <v>97</v>
      </c>
      <c r="C63" s="22" t="s">
        <v>96</v>
      </c>
      <c r="D63" s="36"/>
      <c r="E63" s="27">
        <v>2430</v>
      </c>
      <c r="F63" s="25">
        <f t="shared" si="0"/>
        <v>3420714.5200000005</v>
      </c>
      <c r="G63" s="35"/>
      <c r="H63" s="34"/>
    </row>
    <row r="64" spans="1:8" s="33" customFormat="1" ht="20.25" customHeight="1" x14ac:dyDescent="0.25">
      <c r="A64" s="22" t="s">
        <v>56</v>
      </c>
      <c r="B64" s="22" t="s">
        <v>95</v>
      </c>
      <c r="C64" s="22" t="s">
        <v>54</v>
      </c>
      <c r="D64" s="36"/>
      <c r="E64" s="27">
        <v>0</v>
      </c>
      <c r="F64" s="25">
        <f t="shared" si="0"/>
        <v>3420714.5200000005</v>
      </c>
      <c r="G64" s="35"/>
      <c r="H64" s="34"/>
    </row>
    <row r="65" spans="1:8" s="33" customFormat="1" ht="20.25" customHeight="1" x14ac:dyDescent="0.25">
      <c r="A65" s="22" t="s">
        <v>56</v>
      </c>
      <c r="B65" s="22" t="s">
        <v>94</v>
      </c>
      <c r="C65" s="22" t="s">
        <v>32</v>
      </c>
      <c r="D65" s="25"/>
      <c r="E65" s="27">
        <v>8685</v>
      </c>
      <c r="F65" s="25">
        <f t="shared" si="0"/>
        <v>3412029.5200000005</v>
      </c>
      <c r="G65" s="35"/>
      <c r="H65" s="34"/>
    </row>
    <row r="66" spans="1:8" s="33" customFormat="1" ht="20.25" customHeight="1" x14ac:dyDescent="0.25">
      <c r="A66" s="22" t="s">
        <v>56</v>
      </c>
      <c r="B66" s="22" t="s">
        <v>93</v>
      </c>
      <c r="C66" s="22" t="s">
        <v>92</v>
      </c>
      <c r="D66" s="25"/>
      <c r="E66" s="27">
        <v>12033</v>
      </c>
      <c r="F66" s="25">
        <f t="shared" si="0"/>
        <v>3399996.5200000005</v>
      </c>
      <c r="G66" s="35"/>
      <c r="H66" s="34"/>
    </row>
    <row r="67" spans="1:8" s="33" customFormat="1" ht="20.25" customHeight="1" x14ac:dyDescent="0.25">
      <c r="A67" s="22" t="s">
        <v>56</v>
      </c>
      <c r="B67" s="22" t="s">
        <v>91</v>
      </c>
      <c r="C67" s="22" t="s">
        <v>42</v>
      </c>
      <c r="D67" s="25"/>
      <c r="E67" s="27">
        <v>0</v>
      </c>
      <c r="F67" s="25">
        <f t="shared" si="0"/>
        <v>3399996.5200000005</v>
      </c>
      <c r="G67" s="35"/>
      <c r="H67" s="34"/>
    </row>
    <row r="68" spans="1:8" s="33" customFormat="1" ht="20.25" customHeight="1" x14ac:dyDescent="0.25">
      <c r="A68" s="22" t="s">
        <v>56</v>
      </c>
      <c r="B68" s="22" t="s">
        <v>90</v>
      </c>
      <c r="C68" s="22" t="s">
        <v>89</v>
      </c>
      <c r="D68" s="25"/>
      <c r="E68" s="27">
        <v>17287.2</v>
      </c>
      <c r="F68" s="25">
        <f t="shared" si="0"/>
        <v>3382709.3200000003</v>
      </c>
      <c r="G68" s="35"/>
      <c r="H68" s="34"/>
    </row>
    <row r="69" spans="1:8" ht="20.25" x14ac:dyDescent="0.25">
      <c r="A69" s="22" t="s">
        <v>56</v>
      </c>
      <c r="B69" s="22" t="s">
        <v>88</v>
      </c>
      <c r="C69" s="22" t="s">
        <v>22</v>
      </c>
      <c r="D69" s="32"/>
      <c r="E69" s="27">
        <v>0</v>
      </c>
      <c r="F69" s="25">
        <f t="shared" si="0"/>
        <v>3382709.3200000003</v>
      </c>
    </row>
    <row r="70" spans="1:8" ht="31.5" customHeight="1" x14ac:dyDescent="0.35">
      <c r="A70" s="22" t="s">
        <v>56</v>
      </c>
      <c r="B70" s="22" t="s">
        <v>87</v>
      </c>
      <c r="C70" s="22" t="s">
        <v>59</v>
      </c>
      <c r="D70" s="29"/>
      <c r="E70" s="27">
        <v>0</v>
      </c>
      <c r="F70" s="25">
        <f t="shared" si="0"/>
        <v>3382709.3200000003</v>
      </c>
    </row>
    <row r="71" spans="1:8" ht="21" x14ac:dyDescent="0.35">
      <c r="A71" s="22" t="s">
        <v>56</v>
      </c>
      <c r="B71" s="22" t="s">
        <v>86</v>
      </c>
      <c r="C71" s="22" t="s">
        <v>85</v>
      </c>
      <c r="D71" s="29"/>
      <c r="E71" s="27">
        <v>12009.6</v>
      </c>
      <c r="F71" s="25">
        <f t="shared" si="0"/>
        <v>3370699.72</v>
      </c>
    </row>
    <row r="72" spans="1:8" ht="21" x14ac:dyDescent="0.35">
      <c r="A72" s="22" t="s">
        <v>56</v>
      </c>
      <c r="B72" s="22" t="s">
        <v>84</v>
      </c>
      <c r="C72" s="22" t="s">
        <v>34</v>
      </c>
      <c r="D72" s="29"/>
      <c r="E72" s="26">
        <v>3150</v>
      </c>
      <c r="F72" s="25">
        <f t="shared" si="0"/>
        <v>3367549.72</v>
      </c>
    </row>
    <row r="73" spans="1:8" ht="21" x14ac:dyDescent="0.35">
      <c r="A73" s="22" t="s">
        <v>56</v>
      </c>
      <c r="B73" s="22" t="s">
        <v>83</v>
      </c>
      <c r="C73" s="22" t="s">
        <v>82</v>
      </c>
      <c r="D73" s="29"/>
      <c r="E73" s="27">
        <v>10130.4</v>
      </c>
      <c r="F73" s="25">
        <f t="shared" si="0"/>
        <v>3357419.3200000003</v>
      </c>
    </row>
    <row r="74" spans="1:8" ht="21" x14ac:dyDescent="0.35">
      <c r="A74" s="22" t="s">
        <v>56</v>
      </c>
      <c r="B74" s="22" t="s">
        <v>81</v>
      </c>
      <c r="C74" s="22" t="s">
        <v>80</v>
      </c>
      <c r="D74" s="23"/>
      <c r="E74" s="27">
        <v>72046.8</v>
      </c>
      <c r="F74" s="25">
        <f t="shared" si="0"/>
        <v>3285372.5200000005</v>
      </c>
    </row>
    <row r="75" spans="1:8" ht="21" x14ac:dyDescent="0.35">
      <c r="A75" s="22" t="s">
        <v>56</v>
      </c>
      <c r="B75" s="22" t="s">
        <v>79</v>
      </c>
      <c r="C75" s="22" t="s">
        <v>78</v>
      </c>
      <c r="D75" s="23"/>
      <c r="E75" s="27">
        <v>6058.8</v>
      </c>
      <c r="F75" s="25">
        <f t="shared" si="0"/>
        <v>3279313.7200000007</v>
      </c>
    </row>
    <row r="76" spans="1:8" ht="21" x14ac:dyDescent="0.35">
      <c r="A76" s="22" t="s">
        <v>56</v>
      </c>
      <c r="B76" s="22" t="s">
        <v>77</v>
      </c>
      <c r="C76" s="22" t="s">
        <v>76</v>
      </c>
      <c r="D76" s="31"/>
      <c r="E76" s="26">
        <v>6318</v>
      </c>
      <c r="F76" s="25">
        <f t="shared" si="0"/>
        <v>3272995.7200000007</v>
      </c>
    </row>
    <row r="77" spans="1:8" ht="21" x14ac:dyDescent="0.35">
      <c r="A77" s="22" t="s">
        <v>56</v>
      </c>
      <c r="B77" s="22" t="s">
        <v>75</v>
      </c>
      <c r="C77" s="22" t="s">
        <v>40</v>
      </c>
      <c r="D77" s="29"/>
      <c r="E77" s="27">
        <v>0</v>
      </c>
      <c r="F77" s="25">
        <f t="shared" si="0"/>
        <v>3272995.7200000007</v>
      </c>
    </row>
    <row r="78" spans="1:8" ht="21" x14ac:dyDescent="0.35">
      <c r="A78" s="22" t="s">
        <v>56</v>
      </c>
      <c r="B78" s="22" t="s">
        <v>74</v>
      </c>
      <c r="C78" s="22" t="s">
        <v>73</v>
      </c>
      <c r="D78" s="30"/>
      <c r="E78" s="26">
        <v>24570.9</v>
      </c>
      <c r="F78" s="25">
        <f t="shared" si="0"/>
        <v>3248424.8200000008</v>
      </c>
    </row>
    <row r="79" spans="1:8" ht="21" x14ac:dyDescent="0.35">
      <c r="A79" s="22" t="s">
        <v>56</v>
      </c>
      <c r="B79" s="22" t="s">
        <v>72</v>
      </c>
      <c r="C79" s="22" t="s">
        <v>62</v>
      </c>
      <c r="D79" s="24"/>
      <c r="E79" s="27">
        <v>0</v>
      </c>
      <c r="F79" s="25">
        <f t="shared" si="0"/>
        <v>3248424.8200000008</v>
      </c>
    </row>
    <row r="80" spans="1:8" ht="21" x14ac:dyDescent="0.35">
      <c r="A80" s="22" t="s">
        <v>56</v>
      </c>
      <c r="B80" s="22" t="s">
        <v>71</v>
      </c>
      <c r="C80" s="22" t="s">
        <v>70</v>
      </c>
      <c r="D80" s="24"/>
      <c r="E80" s="27">
        <v>11907</v>
      </c>
      <c r="F80" s="25">
        <f t="shared" si="0"/>
        <v>3236517.8200000008</v>
      </c>
    </row>
    <row r="81" spans="1:6" ht="21" x14ac:dyDescent="0.35">
      <c r="A81" s="22" t="s">
        <v>56</v>
      </c>
      <c r="B81" s="22" t="s">
        <v>69</v>
      </c>
      <c r="C81" s="22" t="s">
        <v>68</v>
      </c>
      <c r="D81" s="29"/>
      <c r="E81" s="27">
        <v>28350</v>
      </c>
      <c r="F81" s="25">
        <f t="shared" si="0"/>
        <v>3208167.8200000008</v>
      </c>
    </row>
    <row r="82" spans="1:6" ht="21" x14ac:dyDescent="0.35">
      <c r="A82" s="22" t="s">
        <v>56</v>
      </c>
      <c r="B82" s="22" t="s">
        <v>67</v>
      </c>
      <c r="C82" s="22" t="s">
        <v>66</v>
      </c>
      <c r="D82" s="24"/>
      <c r="E82" s="26">
        <v>16886.7</v>
      </c>
      <c r="F82" s="25">
        <f t="shared" si="0"/>
        <v>3191281.1200000006</v>
      </c>
    </row>
    <row r="83" spans="1:6" ht="21" x14ac:dyDescent="0.35">
      <c r="A83" s="22" t="s">
        <v>56</v>
      </c>
      <c r="B83" s="22" t="s">
        <v>65</v>
      </c>
      <c r="C83" s="22" t="s">
        <v>36</v>
      </c>
      <c r="D83" s="24"/>
      <c r="E83" s="27">
        <v>0</v>
      </c>
      <c r="F83" s="25">
        <f t="shared" si="0"/>
        <v>3191281.1200000006</v>
      </c>
    </row>
    <row r="84" spans="1:6" ht="21" x14ac:dyDescent="0.35">
      <c r="A84" s="22" t="s">
        <v>56</v>
      </c>
      <c r="B84" s="22" t="s">
        <v>64</v>
      </c>
      <c r="C84" s="22" t="s">
        <v>36</v>
      </c>
      <c r="D84" s="24"/>
      <c r="E84" s="26">
        <v>13806</v>
      </c>
      <c r="F84" s="25">
        <f t="shared" si="0"/>
        <v>3177475.1200000006</v>
      </c>
    </row>
    <row r="85" spans="1:6" ht="21" x14ac:dyDescent="0.35">
      <c r="A85" s="22" t="s">
        <v>56</v>
      </c>
      <c r="B85" s="22" t="s">
        <v>63</v>
      </c>
      <c r="C85" s="22" t="s">
        <v>62</v>
      </c>
      <c r="D85" s="24"/>
      <c r="E85" s="27">
        <v>22809.599999999999</v>
      </c>
      <c r="F85" s="25">
        <f t="shared" si="0"/>
        <v>3154665.5200000005</v>
      </c>
    </row>
    <row r="86" spans="1:6" ht="21" x14ac:dyDescent="0.35">
      <c r="A86" s="22" t="s">
        <v>56</v>
      </c>
      <c r="B86" s="22" t="s">
        <v>61</v>
      </c>
      <c r="C86" s="22" t="s">
        <v>40</v>
      </c>
      <c r="D86" s="24"/>
      <c r="E86" s="27">
        <v>9578.7000000000007</v>
      </c>
      <c r="F86" s="25">
        <f t="shared" si="0"/>
        <v>3145086.8200000003</v>
      </c>
    </row>
    <row r="87" spans="1:6" ht="21" x14ac:dyDescent="0.35">
      <c r="A87" s="22" t="s">
        <v>56</v>
      </c>
      <c r="B87" s="22" t="s">
        <v>60</v>
      </c>
      <c r="C87" s="22" t="s">
        <v>59</v>
      </c>
      <c r="D87" s="24"/>
      <c r="E87" s="28">
        <v>11053.8</v>
      </c>
      <c r="F87" s="25">
        <f t="shared" si="0"/>
        <v>3134033.0200000005</v>
      </c>
    </row>
    <row r="88" spans="1:6" ht="21" x14ac:dyDescent="0.35">
      <c r="A88" s="22" t="s">
        <v>56</v>
      </c>
      <c r="B88" s="22" t="s">
        <v>58</v>
      </c>
      <c r="C88" s="22" t="s">
        <v>22</v>
      </c>
      <c r="D88" s="24"/>
      <c r="E88" s="27">
        <v>48308.4</v>
      </c>
      <c r="F88" s="25">
        <f t="shared" si="0"/>
        <v>3085724.6200000006</v>
      </c>
    </row>
    <row r="89" spans="1:6" ht="21" x14ac:dyDescent="0.35">
      <c r="A89" s="22" t="s">
        <v>56</v>
      </c>
      <c r="B89" s="22" t="s">
        <v>57</v>
      </c>
      <c r="C89" s="22" t="s">
        <v>42</v>
      </c>
      <c r="D89" s="24"/>
      <c r="E89" s="27">
        <v>7737.3</v>
      </c>
      <c r="F89" s="25">
        <f t="shared" si="0"/>
        <v>3077987.3200000008</v>
      </c>
    </row>
    <row r="90" spans="1:6" ht="21" x14ac:dyDescent="0.35">
      <c r="A90" s="22" t="s">
        <v>56</v>
      </c>
      <c r="B90" s="22" t="s">
        <v>55</v>
      </c>
      <c r="C90" s="22" t="s">
        <v>54</v>
      </c>
      <c r="D90" s="24"/>
      <c r="E90" s="27">
        <v>10981.8</v>
      </c>
      <c r="F90" s="25">
        <f t="shared" si="0"/>
        <v>3067005.5200000009</v>
      </c>
    </row>
    <row r="91" spans="1:6" ht="21" x14ac:dyDescent="0.35">
      <c r="A91" s="22" t="s">
        <v>53</v>
      </c>
      <c r="B91" s="22" t="s">
        <v>52</v>
      </c>
      <c r="C91" s="22" t="s">
        <v>16</v>
      </c>
      <c r="D91" s="24"/>
      <c r="E91" s="27">
        <v>300000</v>
      </c>
      <c r="F91" s="25">
        <f t="shared" si="0"/>
        <v>2767005.5200000009</v>
      </c>
    </row>
    <row r="92" spans="1:6" ht="21" x14ac:dyDescent="0.35">
      <c r="A92" s="22" t="s">
        <v>51</v>
      </c>
      <c r="B92" s="22" t="s">
        <v>50</v>
      </c>
      <c r="C92" s="22" t="s">
        <v>49</v>
      </c>
      <c r="D92" s="24"/>
      <c r="E92" s="27">
        <v>0</v>
      </c>
      <c r="F92" s="25">
        <f t="shared" si="0"/>
        <v>2767005.5200000009</v>
      </c>
    </row>
    <row r="93" spans="1:6" ht="21" x14ac:dyDescent="0.35">
      <c r="A93" s="22" t="s">
        <v>21</v>
      </c>
      <c r="B93" s="22" t="s">
        <v>48</v>
      </c>
      <c r="C93" s="22" t="s">
        <v>19</v>
      </c>
      <c r="D93" s="24"/>
      <c r="E93" s="27">
        <v>0</v>
      </c>
      <c r="F93" s="25">
        <f t="shared" ref="F93:F115" si="1">+F92+D93-E93</f>
        <v>2767005.5200000009</v>
      </c>
    </row>
    <row r="94" spans="1:6" ht="21" x14ac:dyDescent="0.35">
      <c r="A94" s="22" t="s">
        <v>21</v>
      </c>
      <c r="B94" s="22" t="s">
        <v>47</v>
      </c>
      <c r="C94" s="22" t="s">
        <v>46</v>
      </c>
      <c r="D94" s="24"/>
      <c r="E94" s="27">
        <v>31814.1</v>
      </c>
      <c r="F94" s="25">
        <f t="shared" si="1"/>
        <v>2735191.4200000009</v>
      </c>
    </row>
    <row r="95" spans="1:6" ht="21" x14ac:dyDescent="0.35">
      <c r="A95" s="22" t="s">
        <v>21</v>
      </c>
      <c r="B95" s="22" t="s">
        <v>45</v>
      </c>
      <c r="C95" s="22" t="s">
        <v>44</v>
      </c>
      <c r="D95" s="24"/>
      <c r="E95" s="27">
        <v>47700</v>
      </c>
      <c r="F95" s="25">
        <f t="shared" si="1"/>
        <v>2687491.4200000009</v>
      </c>
    </row>
    <row r="96" spans="1:6" ht="21" x14ac:dyDescent="0.35">
      <c r="A96" s="22" t="s">
        <v>21</v>
      </c>
      <c r="B96" s="22" t="s">
        <v>43</v>
      </c>
      <c r="C96" s="22" t="s">
        <v>42</v>
      </c>
      <c r="D96" s="24"/>
      <c r="E96" s="26">
        <v>16607.7</v>
      </c>
      <c r="F96" s="25">
        <f t="shared" si="1"/>
        <v>2670883.7200000007</v>
      </c>
    </row>
    <row r="97" spans="1:6" ht="21" x14ac:dyDescent="0.35">
      <c r="A97" s="22" t="s">
        <v>21</v>
      </c>
      <c r="B97" s="22" t="s">
        <v>41</v>
      </c>
      <c r="C97" s="22" t="s">
        <v>40</v>
      </c>
      <c r="D97" s="24"/>
      <c r="E97" s="26">
        <v>1651.5</v>
      </c>
      <c r="F97" s="25">
        <f t="shared" si="1"/>
        <v>2669232.2200000007</v>
      </c>
    </row>
    <row r="98" spans="1:6" ht="21" x14ac:dyDescent="0.35">
      <c r="A98" s="22" t="s">
        <v>21</v>
      </c>
      <c r="B98" s="22" t="s">
        <v>39</v>
      </c>
      <c r="C98" s="22" t="s">
        <v>38</v>
      </c>
      <c r="D98" s="24"/>
      <c r="E98" s="27">
        <v>5101.2</v>
      </c>
      <c r="F98" s="25">
        <f t="shared" si="1"/>
        <v>2664131.0200000005</v>
      </c>
    </row>
    <row r="99" spans="1:6" ht="21" x14ac:dyDescent="0.35">
      <c r="A99" s="22" t="s">
        <v>21</v>
      </c>
      <c r="B99" s="22" t="s">
        <v>37</v>
      </c>
      <c r="C99" s="22" t="s">
        <v>36</v>
      </c>
      <c r="D99" s="24"/>
      <c r="E99" s="26">
        <v>8013.6</v>
      </c>
      <c r="F99" s="25">
        <f t="shared" si="1"/>
        <v>2656117.4200000004</v>
      </c>
    </row>
    <row r="100" spans="1:6" ht="21" x14ac:dyDescent="0.35">
      <c r="A100" s="22" t="s">
        <v>21</v>
      </c>
      <c r="B100" s="22" t="s">
        <v>35</v>
      </c>
      <c r="C100" s="22" t="s">
        <v>34</v>
      </c>
      <c r="D100" s="24"/>
      <c r="E100" s="26">
        <v>1350</v>
      </c>
      <c r="F100" s="25">
        <f t="shared" si="1"/>
        <v>2654767.4200000004</v>
      </c>
    </row>
    <row r="101" spans="1:6" ht="20.25" x14ac:dyDescent="0.25">
      <c r="A101" s="22" t="s">
        <v>21</v>
      </c>
      <c r="B101" s="22" t="s">
        <v>33</v>
      </c>
      <c r="C101" s="22" t="s">
        <v>32</v>
      </c>
      <c r="D101" s="25"/>
      <c r="E101" s="26">
        <v>3564</v>
      </c>
      <c r="F101" s="25">
        <f t="shared" si="1"/>
        <v>2651203.4200000004</v>
      </c>
    </row>
    <row r="102" spans="1:6" ht="20.25" x14ac:dyDescent="0.25">
      <c r="A102" s="22" t="s">
        <v>21</v>
      </c>
      <c r="B102" s="22" t="s">
        <v>31</v>
      </c>
      <c r="C102" s="22" t="s">
        <v>30</v>
      </c>
      <c r="D102" s="25"/>
      <c r="E102" s="26">
        <v>2749.5</v>
      </c>
      <c r="F102" s="25">
        <f t="shared" si="1"/>
        <v>2648453.9200000004</v>
      </c>
    </row>
    <row r="103" spans="1:6" ht="20.25" x14ac:dyDescent="0.25">
      <c r="A103" s="22" t="s">
        <v>21</v>
      </c>
      <c r="B103" s="22" t="s">
        <v>29</v>
      </c>
      <c r="C103" s="22" t="s">
        <v>28</v>
      </c>
      <c r="D103" s="25"/>
      <c r="E103" s="27">
        <v>64454.400000000001</v>
      </c>
      <c r="F103" s="25">
        <f t="shared" si="1"/>
        <v>2583999.5200000005</v>
      </c>
    </row>
    <row r="104" spans="1:6" ht="21" x14ac:dyDescent="0.35">
      <c r="A104" s="22" t="s">
        <v>21</v>
      </c>
      <c r="B104" s="22" t="s">
        <v>27</v>
      </c>
      <c r="C104" s="22" t="s">
        <v>26</v>
      </c>
      <c r="D104" s="24"/>
      <c r="E104" s="27">
        <v>30774.6</v>
      </c>
      <c r="F104" s="25">
        <f t="shared" si="1"/>
        <v>2553224.9200000004</v>
      </c>
    </row>
    <row r="105" spans="1:6" ht="21" x14ac:dyDescent="0.35">
      <c r="A105" s="22" t="s">
        <v>21</v>
      </c>
      <c r="B105" s="22" t="s">
        <v>25</v>
      </c>
      <c r="C105" s="22" t="s">
        <v>24</v>
      </c>
      <c r="D105" s="24"/>
      <c r="E105" s="27">
        <v>15876</v>
      </c>
      <c r="F105" s="25">
        <f t="shared" si="1"/>
        <v>2537348.9200000004</v>
      </c>
    </row>
    <row r="106" spans="1:6" ht="21" x14ac:dyDescent="0.35">
      <c r="A106" s="22" t="s">
        <v>21</v>
      </c>
      <c r="B106" s="22" t="s">
        <v>23</v>
      </c>
      <c r="C106" s="22" t="s">
        <v>22</v>
      </c>
      <c r="D106" s="21"/>
      <c r="E106" s="27">
        <v>27518.400000000001</v>
      </c>
      <c r="F106" s="25">
        <f t="shared" si="1"/>
        <v>2509830.5200000005</v>
      </c>
    </row>
    <row r="107" spans="1:6" ht="21" x14ac:dyDescent="0.35">
      <c r="A107" s="22" t="s">
        <v>21</v>
      </c>
      <c r="B107" s="22" t="s">
        <v>20</v>
      </c>
      <c r="C107" s="22" t="s">
        <v>19</v>
      </c>
      <c r="D107" s="24"/>
      <c r="E107" s="26">
        <v>4410</v>
      </c>
      <c r="F107" s="25">
        <f t="shared" si="1"/>
        <v>2505420.5200000005</v>
      </c>
    </row>
    <row r="108" spans="1:6" ht="21" x14ac:dyDescent="0.35">
      <c r="A108" s="22" t="s">
        <v>18</v>
      </c>
      <c r="B108" s="22" t="s">
        <v>17</v>
      </c>
      <c r="C108" s="22" t="s">
        <v>16</v>
      </c>
      <c r="D108" s="24"/>
      <c r="E108" s="27">
        <v>56660</v>
      </c>
      <c r="F108" s="25">
        <f t="shared" si="1"/>
        <v>2448760.5200000005</v>
      </c>
    </row>
    <row r="109" spans="1:6" ht="21" x14ac:dyDescent="0.35">
      <c r="A109" s="22" t="s">
        <v>15</v>
      </c>
      <c r="B109" s="22" t="s">
        <v>14</v>
      </c>
      <c r="C109" s="22" t="s">
        <v>13</v>
      </c>
      <c r="D109" s="24"/>
      <c r="E109" s="26">
        <v>30750</v>
      </c>
      <c r="F109" s="25">
        <f t="shared" si="1"/>
        <v>2418010.5200000005</v>
      </c>
    </row>
    <row r="110" spans="1:6" ht="21" x14ac:dyDescent="0.35">
      <c r="A110" s="22" t="s">
        <v>12</v>
      </c>
      <c r="B110" s="22" t="s">
        <v>11</v>
      </c>
      <c r="C110" s="22" t="s">
        <v>10</v>
      </c>
      <c r="D110" s="24"/>
      <c r="E110" s="26">
        <v>1200</v>
      </c>
      <c r="F110" s="25">
        <f t="shared" si="1"/>
        <v>2416810.5200000005</v>
      </c>
    </row>
    <row r="111" spans="1:6" ht="21" x14ac:dyDescent="0.35">
      <c r="A111" s="22" t="s">
        <v>9</v>
      </c>
      <c r="B111" s="22" t="s">
        <v>8</v>
      </c>
      <c r="C111" s="22" t="s">
        <v>7</v>
      </c>
      <c r="D111" s="24"/>
      <c r="E111" s="26">
        <v>11300</v>
      </c>
      <c r="F111" s="25">
        <f t="shared" si="1"/>
        <v>2405510.5200000005</v>
      </c>
    </row>
    <row r="112" spans="1:6" ht="21" x14ac:dyDescent="0.35">
      <c r="A112" s="22" t="s">
        <v>1</v>
      </c>
      <c r="B112" s="22" t="s">
        <v>6</v>
      </c>
      <c r="C112" s="22" t="s">
        <v>5</v>
      </c>
      <c r="D112" s="24"/>
      <c r="E112" s="26">
        <v>270126.5</v>
      </c>
      <c r="F112" s="25">
        <f t="shared" si="1"/>
        <v>2135384.0200000005</v>
      </c>
    </row>
    <row r="113" spans="1:6" ht="21" x14ac:dyDescent="0.35">
      <c r="A113" s="22" t="s">
        <v>1</v>
      </c>
      <c r="B113" s="22" t="s">
        <v>4</v>
      </c>
      <c r="C113" s="22" t="s">
        <v>3</v>
      </c>
      <c r="D113" s="24"/>
      <c r="E113" s="26">
        <v>5100</v>
      </c>
      <c r="F113" s="25">
        <f t="shared" si="1"/>
        <v>2130284.0200000005</v>
      </c>
    </row>
    <row r="114" spans="1:6" ht="21" x14ac:dyDescent="0.35">
      <c r="A114" s="22" t="s">
        <v>1</v>
      </c>
      <c r="B114" s="17"/>
      <c r="C114" s="16" t="s">
        <v>2</v>
      </c>
      <c r="D114" s="24"/>
      <c r="E114" s="15">
        <f>175+1894.06+442.42</f>
        <v>2511.48</v>
      </c>
      <c r="F114" s="25">
        <f t="shared" si="1"/>
        <v>2127772.5400000005</v>
      </c>
    </row>
    <row r="115" spans="1:6" ht="21" x14ac:dyDescent="0.35">
      <c r="A115" s="22" t="s">
        <v>1</v>
      </c>
      <c r="B115" s="17"/>
      <c r="C115" s="16" t="s">
        <v>0</v>
      </c>
      <c r="D115" s="21">
        <v>1311.52</v>
      </c>
      <c r="E115" s="19"/>
      <c r="F115" s="25">
        <f t="shared" si="1"/>
        <v>2129084.0600000005</v>
      </c>
    </row>
    <row r="116" spans="1:6" ht="21" x14ac:dyDescent="0.35">
      <c r="A116" s="18"/>
      <c r="B116" s="17"/>
      <c r="C116" s="16"/>
      <c r="D116" s="20"/>
      <c r="E116" s="19"/>
      <c r="F116" s="14"/>
    </row>
    <row r="117" spans="1:6" ht="21" x14ac:dyDescent="0.35">
      <c r="A117" s="18"/>
      <c r="B117" s="17"/>
      <c r="C117" s="16"/>
      <c r="D117" s="14"/>
      <c r="E117" s="19"/>
      <c r="F117" s="14"/>
    </row>
    <row r="118" spans="1:6" ht="21" x14ac:dyDescent="0.35">
      <c r="A118" s="18"/>
      <c r="B118" s="17"/>
      <c r="C118" s="16"/>
      <c r="D118" s="14"/>
      <c r="E118" s="19"/>
      <c r="F118" s="14"/>
    </row>
    <row r="119" spans="1:6" ht="21" x14ac:dyDescent="0.35">
      <c r="A119" s="18"/>
      <c r="B119" s="17"/>
      <c r="C119" s="16"/>
      <c r="D119" s="14"/>
      <c r="E119" s="15"/>
      <c r="F119" s="14"/>
    </row>
    <row r="120" spans="1:6" ht="18.75" x14ac:dyDescent="0.3">
      <c r="A120" s="12"/>
      <c r="B120" s="11"/>
      <c r="C120" s="10"/>
      <c r="D120" s="13"/>
      <c r="E120" s="9"/>
      <c r="F120" s="8"/>
    </row>
    <row r="121" spans="1:6" ht="18.75" x14ac:dyDescent="0.3">
      <c r="A121" s="12"/>
      <c r="B121" s="11"/>
      <c r="C121" s="10"/>
      <c r="D121" s="8"/>
      <c r="E121" s="9"/>
      <c r="F121" s="8"/>
    </row>
    <row r="122" spans="1:6" ht="18.75" x14ac:dyDescent="0.3">
      <c r="A122" s="6"/>
      <c r="B122" s="5"/>
      <c r="C122" s="4"/>
      <c r="D122" s="2"/>
      <c r="E122" s="3"/>
      <c r="F122" s="2"/>
    </row>
    <row r="123" spans="1:6" ht="18.75" x14ac:dyDescent="0.3">
      <c r="A123" s="6"/>
      <c r="B123" s="5"/>
      <c r="C123" s="4"/>
      <c r="D123" s="2"/>
      <c r="E123" s="3"/>
      <c r="F123" s="2"/>
    </row>
    <row r="124" spans="1:6" ht="18.75" x14ac:dyDescent="0.3">
      <c r="A124" s="6"/>
      <c r="B124" s="5"/>
      <c r="C124" s="4"/>
      <c r="D124" s="2"/>
      <c r="E124" s="3"/>
      <c r="F124" s="2"/>
    </row>
    <row r="125" spans="1:6" ht="18.75" x14ac:dyDescent="0.3">
      <c r="A125" s="6"/>
      <c r="B125" s="5"/>
      <c r="C125" s="4"/>
      <c r="D125" s="2"/>
      <c r="E125" s="3"/>
      <c r="F125" s="7"/>
    </row>
    <row r="126" spans="1:6" ht="18.75" x14ac:dyDescent="0.3">
      <c r="A126" s="6"/>
      <c r="B126" s="5"/>
      <c r="C126" s="4"/>
      <c r="D126" s="2"/>
      <c r="E126" s="3"/>
      <c r="F126" s="2"/>
    </row>
    <row r="127" spans="1:6" ht="18.75" x14ac:dyDescent="0.3">
      <c r="A127" s="6"/>
      <c r="B127" s="5"/>
      <c r="C127" s="4"/>
      <c r="D127" s="2"/>
      <c r="E127" s="3"/>
      <c r="F127" s="2"/>
    </row>
    <row r="128" spans="1:6" ht="18.75" x14ac:dyDescent="0.3">
      <c r="A128" s="6"/>
      <c r="B128" s="5"/>
      <c r="C128" s="4"/>
      <c r="D128" s="2"/>
      <c r="E128" s="3"/>
      <c r="F128" s="2"/>
    </row>
    <row r="129" spans="1:6" ht="18.75" x14ac:dyDescent="0.3">
      <c r="A129" s="6"/>
      <c r="B129" s="5"/>
      <c r="C129" s="4"/>
      <c r="D129" s="2"/>
      <c r="E129" s="3"/>
      <c r="F129" s="2"/>
    </row>
    <row r="130" spans="1:6" ht="18.75" x14ac:dyDescent="0.3">
      <c r="A130" s="6"/>
      <c r="B130" s="5"/>
      <c r="C130" s="4"/>
      <c r="D130" s="2"/>
      <c r="E130" s="3"/>
      <c r="F130" s="2"/>
    </row>
    <row r="131" spans="1:6" ht="18.75" x14ac:dyDescent="0.3">
      <c r="A131" s="6"/>
      <c r="B131" s="5"/>
      <c r="C131" s="4"/>
      <c r="D131" s="2"/>
      <c r="E131" s="3"/>
      <c r="F131" s="2"/>
    </row>
    <row r="132" spans="1:6" ht="18.75" x14ac:dyDescent="0.3">
      <c r="A132" s="6"/>
      <c r="B132" s="5"/>
      <c r="C132" s="4"/>
      <c r="D132" s="2"/>
      <c r="E132" s="3"/>
      <c r="F132" s="2"/>
    </row>
    <row r="133" spans="1:6" ht="18.75" x14ac:dyDescent="0.3">
      <c r="A133" s="6"/>
      <c r="B133" s="5"/>
      <c r="C133" s="4"/>
      <c r="D133" s="2"/>
      <c r="E133" s="3"/>
      <c r="F133" s="2"/>
    </row>
    <row r="134" spans="1:6" ht="18.75" x14ac:dyDescent="0.3">
      <c r="A134" s="6"/>
      <c r="B134" s="5"/>
      <c r="C134" s="4"/>
      <c r="D134" s="2"/>
      <c r="E134" s="3"/>
      <c r="F134" s="2"/>
    </row>
    <row r="135" spans="1:6" ht="18.75" x14ac:dyDescent="0.3">
      <c r="A135" s="6"/>
      <c r="B135" s="5"/>
      <c r="C135" s="4"/>
      <c r="D135" s="2"/>
      <c r="E135" s="3"/>
      <c r="F135" s="2"/>
    </row>
    <row r="136" spans="1:6" ht="18.75" x14ac:dyDescent="0.3">
      <c r="A136" s="6"/>
      <c r="B136" s="5"/>
      <c r="C136" s="4"/>
      <c r="D136" s="2"/>
      <c r="E136" s="3"/>
      <c r="F136" s="2"/>
    </row>
    <row r="137" spans="1:6" ht="18.75" x14ac:dyDescent="0.3">
      <c r="A137" s="6"/>
      <c r="B137" s="5"/>
      <c r="C137" s="4"/>
      <c r="D137" s="2"/>
      <c r="E137" s="3"/>
      <c r="F137" s="2"/>
    </row>
    <row r="138" spans="1:6" ht="18.75" x14ac:dyDescent="0.3">
      <c r="A138" s="6"/>
      <c r="B138" s="5"/>
      <c r="C138" s="4"/>
      <c r="D138" s="2"/>
      <c r="E138" s="3"/>
      <c r="F138" s="2"/>
    </row>
    <row r="139" spans="1:6" ht="18.75" x14ac:dyDescent="0.3">
      <c r="A139" s="6"/>
      <c r="B139" s="5"/>
      <c r="C139" s="4"/>
      <c r="D139" s="2"/>
      <c r="E139" s="3"/>
      <c r="F139" s="2"/>
    </row>
    <row r="140" spans="1:6" ht="18.75" x14ac:dyDescent="0.3">
      <c r="A140" s="6"/>
      <c r="B140" s="5"/>
      <c r="C140" s="4"/>
      <c r="D140" s="2"/>
      <c r="E140" s="3"/>
      <c r="F140" s="2"/>
    </row>
    <row r="141" spans="1:6" ht="18.75" x14ac:dyDescent="0.3">
      <c r="A141" s="6"/>
      <c r="B141" s="5"/>
      <c r="C141" s="4"/>
      <c r="D141" s="2"/>
      <c r="E141" s="3"/>
      <c r="F141" s="2"/>
    </row>
    <row r="142" spans="1:6" ht="18.75" x14ac:dyDescent="0.3">
      <c r="A142" s="6"/>
      <c r="B142" s="5"/>
      <c r="C142" s="4"/>
      <c r="D142" s="2"/>
      <c r="E142" s="3"/>
      <c r="F142" s="2"/>
    </row>
    <row r="143" spans="1:6" ht="18.75" x14ac:dyDescent="0.3">
      <c r="A143" s="6"/>
      <c r="B143" s="5"/>
      <c r="C143" s="4"/>
      <c r="D143" s="2"/>
      <c r="E143" s="3"/>
      <c r="F143" s="2"/>
    </row>
    <row r="144" spans="1:6" ht="18.75" x14ac:dyDescent="0.3">
      <c r="A144" s="6"/>
      <c r="B144" s="5"/>
      <c r="C144" s="4"/>
      <c r="D144" s="2"/>
      <c r="E144" s="3"/>
      <c r="F144" s="2"/>
    </row>
    <row r="145" spans="1:6" ht="18.75" x14ac:dyDescent="0.3">
      <c r="A145" s="6"/>
      <c r="B145" s="5"/>
      <c r="C145" s="4"/>
      <c r="D145" s="2"/>
      <c r="E145" s="3"/>
      <c r="F145" s="2"/>
    </row>
    <row r="146" spans="1:6" ht="18.75" x14ac:dyDescent="0.3">
      <c r="A146" s="6"/>
      <c r="B146" s="5"/>
      <c r="C146" s="4"/>
      <c r="D146" s="2"/>
      <c r="E146" s="3"/>
      <c r="F146" s="2"/>
    </row>
    <row r="147" spans="1:6" ht="18.75" x14ac:dyDescent="0.3">
      <c r="A147" s="6"/>
      <c r="B147" s="5"/>
      <c r="C147" s="4"/>
      <c r="D147" s="2"/>
      <c r="E147" s="3"/>
      <c r="F147" s="2"/>
    </row>
    <row r="148" spans="1:6" ht="18.75" x14ac:dyDescent="0.3">
      <c r="A148" s="6"/>
      <c r="B148" s="5"/>
      <c r="C148" s="4"/>
      <c r="D148" s="2"/>
      <c r="E148" s="3"/>
      <c r="F148" s="2"/>
    </row>
    <row r="149" spans="1:6" ht="18.75" x14ac:dyDescent="0.3">
      <c r="A149" s="6"/>
      <c r="B149" s="5"/>
      <c r="C149" s="4"/>
      <c r="D149" s="2"/>
      <c r="E149" s="3"/>
      <c r="F149" s="2"/>
    </row>
    <row r="150" spans="1:6" ht="18.75" x14ac:dyDescent="0.3">
      <c r="A150" s="6"/>
      <c r="B150" s="5"/>
      <c r="C150" s="4"/>
      <c r="D150" s="2"/>
      <c r="E150" s="3"/>
      <c r="F150" s="2"/>
    </row>
    <row r="151" spans="1:6" ht="18.75" x14ac:dyDescent="0.3">
      <c r="A151" s="6"/>
      <c r="B151" s="5"/>
      <c r="C151" s="4"/>
      <c r="D151" s="2"/>
      <c r="E151" s="3"/>
      <c r="F151" s="2"/>
    </row>
    <row r="152" spans="1:6" ht="18.75" x14ac:dyDescent="0.3">
      <c r="A152" s="6"/>
      <c r="B152" s="5"/>
      <c r="C152" s="4"/>
      <c r="D152" s="2"/>
      <c r="E152" s="3"/>
      <c r="F152" s="2"/>
    </row>
    <row r="153" spans="1:6" ht="18.75" x14ac:dyDescent="0.3">
      <c r="A153" s="6"/>
      <c r="B153" s="5"/>
      <c r="C153" s="4"/>
      <c r="D153" s="2"/>
      <c r="E153" s="3"/>
      <c r="F153" s="2"/>
    </row>
    <row r="156" spans="1:6" ht="18.75" x14ac:dyDescent="0.3">
      <c r="E156" s="1">
        <f>SUM(E49:E155)</f>
        <v>2065633.98</v>
      </c>
    </row>
  </sheetData>
  <mergeCells count="12">
    <mergeCell ref="A18:F18"/>
    <mergeCell ref="A21:F21"/>
    <mergeCell ref="A13:F13"/>
    <mergeCell ref="A14:F14"/>
    <mergeCell ref="A15:F15"/>
    <mergeCell ref="A16:F16"/>
    <mergeCell ref="A17:F17"/>
    <mergeCell ref="A22:F22"/>
    <mergeCell ref="A23:C23"/>
    <mergeCell ref="D23:F23"/>
    <mergeCell ref="A24:B24"/>
    <mergeCell ref="D24:E24"/>
  </mergeCells>
  <printOptions horizontalCentered="1" verticalCentered="1"/>
  <pageMargins left="0.70866141732283505" right="0.70866141732283505" top="0.74803149606299202" bottom="0.74803149606299202" header="0.31496062992126" footer="0.31496062992126"/>
  <pageSetup scale="49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noviembre17</vt:lpstr>
      <vt:lpstr>noviembre17!Área_de_impresión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cp:lastPrinted>2017-12-08T22:33:05Z</cp:lastPrinted>
  <dcterms:created xsi:type="dcterms:W3CDTF">2017-12-08T22:30:13Z</dcterms:created>
  <dcterms:modified xsi:type="dcterms:W3CDTF">2019-04-03T13:27:26Z</dcterms:modified>
</cp:coreProperties>
</file>